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第1出版\臨床栄養\GO栄養\原稿データ\2023-12\12特集\清水 亮\特設サイト用\"/>
    </mc:Choice>
  </mc:AlternateContent>
  <xr:revisionPtr revIDLastSave="0" documentId="13_ncr:1_{5C98F4C6-08A0-47E2-AC4B-E04F8BFA1DFA}" xr6:coauthVersionLast="47" xr6:coauthVersionMax="47" xr10:uidLastSave="{00000000-0000-0000-0000-000000000000}"/>
  <bookViews>
    <workbookView xWindow="-30828" yWindow="-1488" windowWidth="30000" windowHeight="17496" xr2:uid="{3BFBC7D7-0F3A-4D3C-B102-89DB497E02DB}"/>
  </bookViews>
  <sheets>
    <sheet name="練習シート" sheetId="132" r:id="rId1"/>
    <sheet name="使い方" sheetId="127" r:id="rId2"/>
    <sheet name="記入例" sheetId="131" r:id="rId3"/>
    <sheet name="PDﾃﾞｰﾀ" sheetId="122" r:id="rId4"/>
  </sheets>
  <definedNames>
    <definedName name="_xlnm._FilterDatabase" localSheetId="2" hidden="1">記入例!$A$1:$P$7</definedName>
    <definedName name="_xlnm._FilterDatabase" localSheetId="0" hidden="1">練習シート!$A$1:$P$7</definedName>
    <definedName name="one">#REF!</definedName>
    <definedName name="_xlnm.Print_Area" localSheetId="2">記入例!$A$1:$Y$47</definedName>
    <definedName name="_xlnm.Print_Area" localSheetId="1">使い方!$A$1:$O$33</definedName>
    <definedName name="_xlnm.Print_Area" localSheetId="0">練習シート!$A$1:$Y$47</definedName>
    <definedName name="two">#REF!</definedName>
    <definedName name="エネルギー">#REF!</definedName>
    <definedName name="たんぱく質">#REF!</definedName>
    <definedName name="たんぱく質も_不足e">#REF!</definedName>
    <definedName name="ビタミン">#REF!</definedName>
    <definedName name="ミネラル">#REF!</definedName>
    <definedName name="栄養の問題ではない">#REF!</definedName>
    <definedName name="栄養素の_相互作用c">#REF!</definedName>
    <definedName name="栄養素の_相互作用f">#REF!</definedName>
    <definedName name="栄養素の_相互作用fb">#REF!</definedName>
    <definedName name="栄養素の_相互作用m">#REF!</definedName>
    <definedName name="栄養素の_相互作用p">#REF!</definedName>
    <definedName name="栄養素の_相互作用v">#REF!</definedName>
    <definedName name="栄養素の_相互作用w">#REF!</definedName>
    <definedName name="栄養量_全体">#REF!</definedName>
    <definedName name="栄養量全体">#REF!</definedName>
    <definedName name="過剰c">#REF!</definedName>
    <definedName name="過剰e">#REF!</definedName>
    <definedName name="過剰f">#REF!</definedName>
    <definedName name="過剰fb">#REF!</definedName>
    <definedName name="過剰m">#REF!</definedName>
    <definedName name="過剰n">#REF!</definedName>
    <definedName name="過剰p">#REF!</definedName>
    <definedName name="過剰v">#REF!</definedName>
    <definedName name="過剰w">#REF!</definedName>
    <definedName name="過剰が予測される">#REF!</definedName>
    <definedName name="過剰が予測される¶">#REF!</definedName>
    <definedName name="経口栄養に関する問題がある">#REF!</definedName>
    <definedName name="経静脈栄養に関する問題がある">#REF!</definedName>
    <definedName name="経腸栄養に関する問題がある">#REF!</definedName>
    <definedName name="経路が不適切">#REF!</definedName>
    <definedName name="最適でない_経静脈栄養量___NI_2.8">#REF!</definedName>
    <definedName name="脂質">#REF!</definedName>
    <definedName name="時間が不適切c">#REF!</definedName>
    <definedName name="質が不適切c">#REF!</definedName>
    <definedName name="質が不適切f">#REF!</definedName>
    <definedName name="質が不適切p">#REF!</definedName>
    <definedName name="将来的に栄養の問題が予想される">#REF!</definedName>
    <definedName name="食物繊維">#REF!</definedName>
    <definedName name="水分">#REF!</definedName>
    <definedName name="摂取過剰だが_不足の徴候c">#REF!</definedName>
    <definedName name="摂取過剰だが_不足の徴候e">#REF!</definedName>
    <definedName name="摂取過剰だが_不足の徴候f">#REF!</definedName>
    <definedName name="摂取過剰だが_不足の徴候fb">#REF!</definedName>
    <definedName name="摂取過剰だが_不足の徴候m">#REF!</definedName>
    <definedName name="摂取過剰だが_不足の徴候p">#REF!</definedName>
    <definedName name="摂取過剰だが_不足の徴候v">#REF!</definedName>
    <definedName name="摂取過剰だが_不足の徴候w">#REF!</definedName>
    <definedName name="摂取不足だが_過剰の徴候c">#REF!</definedName>
    <definedName name="摂取不足だが_過剰の徴候f">#REF!</definedName>
    <definedName name="摂取不足だが_過剰の徴候fb">#REF!</definedName>
    <definedName name="摂取不足だが_過剰の徴候m">#REF!</definedName>
    <definedName name="摂取不足だが_過剰の徴候p">#REF!</definedName>
    <definedName name="摂取不足だが_過剰の徴候v">#REF!</definedName>
    <definedName name="摂取不足だが_過剰の徴候w">#REF!</definedName>
    <definedName name="炭水化物">#REF!</definedName>
    <definedName name="長期的でかつ飢餓や慢性疾患_感染症_侵襲が関係した重度な低栄養状態である">#REF!</definedName>
    <definedName name="不足c">#REF!</definedName>
    <definedName name="不足e">#REF!</definedName>
    <definedName name="不足f">#REF!</definedName>
    <definedName name="不足fb">#REF!</definedName>
    <definedName name="不足m">#REF!</definedName>
    <definedName name="不足n">#REF!</definedName>
    <definedName name="不足p">#REF!</definedName>
    <definedName name="不足v">#REF!</definedName>
    <definedName name="不足w">#REF!</definedName>
    <definedName name="不足が予想される">#REF!</definedName>
    <definedName name="不足が予想される¶">#REF!</definedName>
    <definedName name="不足が予測される">#REF!</definedName>
    <definedName name="薬剤との相互作用が予測される">#REF!</definedName>
    <definedName name="薬剤との相互作用が予測される¶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32" l="1"/>
  <c r="T17" i="132"/>
  <c r="T10" i="132"/>
  <c r="T9" i="132"/>
  <c r="C5" i="132"/>
  <c r="C4" i="132"/>
  <c r="C3" i="132"/>
  <c r="C31" i="131"/>
  <c r="T17" i="131"/>
  <c r="T10" i="131"/>
  <c r="T9" i="131"/>
  <c r="C5" i="131"/>
  <c r="C4" i="131"/>
  <c r="C3" i="131"/>
  <c r="T29" i="131" s="1"/>
  <c r="T29" i="1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user01</author>
  </authors>
  <commentList>
    <comment ref="B7" authorId="0" shapeId="0" xr:uid="{1E062629-C15A-4C0E-A1E7-CFDA0841D6E0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" authorId="0" shapeId="0" xr:uid="{23B39040-6E7E-4067-81C1-5655FC0A56A4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01FB3656-2ECB-42E1-BA46-719F9C05FA29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5" authorId="0" shapeId="0" xr:uid="{571AF9B9-1242-4A82-A402-6DB368167FE7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7" authorId="0" shapeId="0" xr:uid="{1F331C85-88D3-4C33-9318-ACA20A7063A1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9" authorId="0" shapeId="0" xr:uid="{3E741817-F4D9-4ADA-B87B-7C43C348FC4A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1" authorId="0" shapeId="0" xr:uid="{FADE8C28-94D6-4876-BC95-4A1B1396FB7E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 xr:uid="{64F2521F-95A5-4435-95F5-0B1960F84ED7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 xr:uid="{0C81CF14-4879-4A82-A8F5-51734115D5D8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7" authorId="0" shapeId="0" xr:uid="{2E1AFC32-0C95-4874-9AEF-277D2B359AE7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4" authorId="0" shapeId="0" xr:uid="{8FD999CB-1AF8-4728-BA8E-5BC36276C574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7" authorId="0" shapeId="0" xr:uid="{FAC12EDB-C135-4A2E-BF99-C49A7E023F9E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0" authorId="0" shapeId="0" xr:uid="{3506D1C6-3282-4035-B5DE-3742996FF0D1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43" authorId="0" shapeId="0" xr:uid="{6B9BB92D-6B73-4DC9-A819-162ECF680E92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6" authorId="0" shapeId="0" xr:uid="{8ECFF496-DD75-4EEA-BB5D-6BFCAB1C2821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7" authorId="0" shapeId="0" xr:uid="{8EFF7ABF-43CB-4250-ACBE-DBF398E9B858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user01</author>
  </authors>
  <commentList>
    <comment ref="B7" authorId="0" shapeId="0" xr:uid="{FF3C795F-9762-41F4-A973-745D5BBD5E2A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" authorId="0" shapeId="0" xr:uid="{A68853A5-0DFB-4024-8102-C9D868AE52A0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CB234AB1-1AA3-45AA-B0F4-746E0CFF031F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5" authorId="0" shapeId="0" xr:uid="{12D62F08-A9C1-4BD5-9263-3ABB714BEB30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7" authorId="0" shapeId="0" xr:uid="{B0FDFF24-B133-4F4C-AD8E-D7506C48627D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9" authorId="0" shapeId="0" xr:uid="{7235FAA3-DC8C-48B7-8458-F47500D9E87B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1" authorId="0" shapeId="0" xr:uid="{F8FA958A-0997-4314-B8C9-F01D29247A06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 xr:uid="{17A6FFD3-9DD3-40F9-99E4-BF16E2E99557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 xr:uid="{BD4B7FC6-95DC-477C-940B-8E24CB0E0D71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7" authorId="0" shapeId="0" xr:uid="{680E5324-11E7-4833-A8DB-5B3E2E700121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4" authorId="0" shapeId="0" xr:uid="{38507CC2-C432-48BD-9528-769D9CA3805C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7" authorId="0" shapeId="0" xr:uid="{916C78CE-2195-4824-ABAF-D569FB0783CF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0" authorId="0" shapeId="0" xr:uid="{295B1BDD-457F-466B-AD18-B1DBC5CB2152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43" authorId="0" shapeId="0" xr:uid="{777170EF-918B-40DC-ADF0-6360EF4E7DB7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6" authorId="0" shapeId="0" xr:uid="{DF760B54-D466-4899-AD7B-8642B8CDF53F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7" authorId="0" shapeId="0" xr:uid="{9605535E-1644-4729-A27B-A49BA1C4A26A}">
      <text>
        <r>
          <rPr>
            <b/>
            <sz val="9"/>
            <color indexed="81"/>
            <rFont val="MS P ゴシック"/>
            <family val="3"/>
            <charset val="128"/>
          </rPr>
          <t>user01: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<sst xmlns="http://schemas.openxmlformats.org/spreadsheetml/2006/main" count="308" uniqueCount="227">
  <si>
    <t>NDC</t>
    <phoneticPr fontId="1"/>
  </si>
  <si>
    <t>S</t>
    <phoneticPr fontId="1"/>
  </si>
  <si>
    <t>E</t>
    <phoneticPr fontId="1"/>
  </si>
  <si>
    <t>P</t>
    <phoneticPr fontId="1"/>
  </si>
  <si>
    <t>値</t>
    <rPh sb="0" eb="1">
      <t>アタイ</t>
    </rPh>
    <phoneticPr fontId="1"/>
  </si>
  <si>
    <t>②</t>
    <phoneticPr fontId="1"/>
  </si>
  <si>
    <t>③</t>
    <phoneticPr fontId="1"/>
  </si>
  <si>
    <t>O</t>
    <phoneticPr fontId="1"/>
  </si>
  <si>
    <t>④</t>
    <phoneticPr fontId="1"/>
  </si>
  <si>
    <t>⑤</t>
    <phoneticPr fontId="1"/>
  </si>
  <si>
    <t>習慣</t>
    <rPh sb="0" eb="2">
      <t>シュウカン</t>
    </rPh>
    <phoneticPr fontId="1"/>
  </si>
  <si>
    <t>A</t>
    <phoneticPr fontId="1"/>
  </si>
  <si>
    <t>略記</t>
    <rPh sb="0" eb="1">
      <t>リャク</t>
    </rPh>
    <rPh sb="1" eb="2">
      <t>シル</t>
    </rPh>
    <phoneticPr fontId="1"/>
  </si>
  <si>
    <t>PES</t>
    <phoneticPr fontId="1"/>
  </si>
  <si>
    <t>⑥</t>
    <phoneticPr fontId="1"/>
  </si>
  <si>
    <t>⑧</t>
    <phoneticPr fontId="1"/>
  </si>
  <si>
    <t>※PESのSをモニタリングしていきます。</t>
    <phoneticPr fontId="1"/>
  </si>
  <si>
    <t>Mx）</t>
    <phoneticPr fontId="1"/>
  </si>
  <si>
    <t>Rx）</t>
    <phoneticPr fontId="1"/>
  </si>
  <si>
    <t>※PESのSだけでなく、Eを解決する栄養療法を考えます。</t>
    <rPh sb="14" eb="16">
      <t>カイケツ</t>
    </rPh>
    <rPh sb="18" eb="22">
      <t>エイヨウリョウホウ</t>
    </rPh>
    <rPh sb="23" eb="24">
      <t>カンガ</t>
    </rPh>
    <phoneticPr fontId="1"/>
  </si>
  <si>
    <t>Ex）</t>
    <phoneticPr fontId="1"/>
  </si>
  <si>
    <t>※PESのSだけでなく、Eを解決する栄養教育を考えます。</t>
    <rPh sb="14" eb="16">
      <t>カイケツ</t>
    </rPh>
    <rPh sb="18" eb="20">
      <t>エイヨウ</t>
    </rPh>
    <rPh sb="20" eb="22">
      <t>キョウイク</t>
    </rPh>
    <rPh sb="23" eb="24">
      <t>カンガ</t>
    </rPh>
    <phoneticPr fontId="1"/>
  </si>
  <si>
    <t>到達
目標</t>
    <rPh sb="0" eb="2">
      <t>トウタツ</t>
    </rPh>
    <rPh sb="3" eb="5">
      <t>モクヒョウ</t>
    </rPh>
    <phoneticPr fontId="1"/>
  </si>
  <si>
    <t>※PESのSとEの改善目標(到達点)を示します。</t>
    <rPh sb="9" eb="11">
      <t>カイゼン</t>
    </rPh>
    <rPh sb="11" eb="13">
      <t>モクヒョウ</t>
    </rPh>
    <rPh sb="14" eb="17">
      <t>トウタツテン</t>
    </rPh>
    <rPh sb="19" eb="20">
      <t>シメ</t>
    </rPh>
    <phoneticPr fontId="1"/>
  </si>
  <si>
    <t>評価</t>
    <rPh sb="0" eb="1">
      <t>ヒョウ</t>
    </rPh>
    <rPh sb="1" eb="2">
      <t>カ</t>
    </rPh>
    <phoneticPr fontId="1"/>
  </si>
  <si>
    <t>①が影響した ”身体計測値” の異常があれば書いてください。また、その評価を評価欄に書いてください。</t>
    <rPh sb="8" eb="10">
      <t>シンタイ</t>
    </rPh>
    <rPh sb="10" eb="12">
      <t>ケイソク</t>
    </rPh>
    <rPh sb="12" eb="13">
      <t>チ</t>
    </rPh>
    <rPh sb="16" eb="18">
      <t>イジョウ</t>
    </rPh>
    <rPh sb="22" eb="23">
      <t>カ</t>
    </rPh>
    <rPh sb="38" eb="40">
      <t>ヒョウカ</t>
    </rPh>
    <rPh sb="40" eb="41">
      <t>ラン</t>
    </rPh>
    <rPh sb="42" eb="43">
      <t>カ</t>
    </rPh>
    <phoneticPr fontId="1"/>
  </si>
  <si>
    <t>⑦</t>
    <phoneticPr fontId="1"/>
  </si>
  <si>
    <t>⑨</t>
    <phoneticPr fontId="1"/>
  </si>
  <si>
    <t>②＆③
を反映</t>
    <rPh sb="5" eb="7">
      <t>ハンエイ</t>
    </rPh>
    <phoneticPr fontId="1"/>
  </si>
  <si>
    <t>①に関連する、食習慣や運動習慣を書いてください。また、それを簡潔な表現(主食不足、菓子類毎日摂取など)で略記に書いてください。</t>
    <rPh sb="2" eb="4">
      <t>カンレン</t>
    </rPh>
    <rPh sb="11" eb="15">
      <t>ウンドウシュウカン</t>
    </rPh>
    <rPh sb="38" eb="40">
      <t>フソク</t>
    </rPh>
    <phoneticPr fontId="1"/>
  </si>
  <si>
    <t>①が影響した ”身体所見” の異常があれば書いてください。</t>
    <rPh sb="8" eb="12">
      <t>シンタイショケン</t>
    </rPh>
    <rPh sb="15" eb="17">
      <t>イジョウ</t>
    </rPh>
    <phoneticPr fontId="1"/>
  </si>
  <si>
    <t>①が影響した”臨床検査値” の異常があれば書いてください。また、その評価を評価欄に書いてください。</t>
    <rPh sb="2" eb="4">
      <t>エイキョウ</t>
    </rPh>
    <rPh sb="7" eb="9">
      <t>リンショウ</t>
    </rPh>
    <rPh sb="9" eb="11">
      <t>ケンサ</t>
    </rPh>
    <rPh sb="11" eb="12">
      <t>アタイ</t>
    </rPh>
    <rPh sb="15" eb="17">
      <t>イジョウ</t>
    </rPh>
    <rPh sb="34" eb="36">
      <t>ヒョウカ</t>
    </rPh>
    <phoneticPr fontId="1"/>
  </si>
  <si>
    <t>①で示した栄養の問題の、根本的な原因 の根拠となる “発言” があれば書いてください。</t>
    <rPh sb="2" eb="3">
      <t>シメ</t>
    </rPh>
    <rPh sb="35" eb="36">
      <t>カ</t>
    </rPh>
    <phoneticPr fontId="1"/>
  </si>
  <si>
    <t>①で示した栄養の問題の、根本的な原因 となる ”疾患や障がい、薬剤” があれば書いてください。</t>
    <rPh sb="5" eb="7">
      <t>エイヨウ</t>
    </rPh>
    <rPh sb="8" eb="10">
      <t>モンダイ</t>
    </rPh>
    <rPh sb="12" eb="14">
      <t>コンポン</t>
    </rPh>
    <rPh sb="14" eb="15">
      <t>テキ</t>
    </rPh>
    <rPh sb="16" eb="18">
      <t>ゲンイン</t>
    </rPh>
    <rPh sb="24" eb="26">
      <t>シッカン</t>
    </rPh>
    <rPh sb="27" eb="28">
      <t>ショウ</t>
    </rPh>
    <rPh sb="31" eb="33">
      <t>ヤクザイ</t>
    </rPh>
    <rPh sb="39" eb="40">
      <t>カ</t>
    </rPh>
    <phoneticPr fontId="1"/>
  </si>
  <si>
    <t>①で示した栄養の問題の、根本的な原因 となる ”環境的な要因” を書いてください。</t>
    <rPh sb="5" eb="7">
      <t>エイヨウ</t>
    </rPh>
    <rPh sb="8" eb="10">
      <t>モンダイ</t>
    </rPh>
    <rPh sb="12" eb="14">
      <t>コンポン</t>
    </rPh>
    <rPh sb="14" eb="15">
      <t>テキ</t>
    </rPh>
    <rPh sb="16" eb="18">
      <t>ゲンイン</t>
    </rPh>
    <rPh sb="24" eb="26">
      <t>カンキョウ</t>
    </rPh>
    <rPh sb="26" eb="27">
      <t>テキ</t>
    </rPh>
    <rPh sb="28" eb="30">
      <t>ヨウイン</t>
    </rPh>
    <rPh sb="33" eb="34">
      <t>カ</t>
    </rPh>
    <phoneticPr fontId="1"/>
  </si>
  <si>
    <t>⑩　⑦～⑨のいずれかに記載した 栄養の問題の根本的な原因 を端的な表現にして書いてください。</t>
    <rPh sb="11" eb="13">
      <t>キサイ</t>
    </rPh>
    <rPh sb="30" eb="32">
      <t>タンテキ</t>
    </rPh>
    <phoneticPr fontId="1"/>
  </si>
  <si>
    <t>PES練習シート</t>
    <rPh sb="3" eb="5">
      <t>レンシュウ</t>
    </rPh>
    <phoneticPr fontId="1"/>
  </si>
  <si>
    <t>①に関連する、エネルギーや栄養素の摂取量とその過不足が数値でわかれば、それぞれ“値“、“評価“の欄に書いてください。</t>
    <rPh sb="13" eb="15">
      <t>エイヨウ</t>
    </rPh>
    <rPh sb="15" eb="16">
      <t>ソ</t>
    </rPh>
    <rPh sb="17" eb="20">
      <t>セッシュリョウ</t>
    </rPh>
    <rPh sb="23" eb="26">
      <t>カフソク</t>
    </rPh>
    <rPh sb="27" eb="29">
      <t>スウチ</t>
    </rPh>
    <rPh sb="48" eb="49">
      <t>ラン</t>
    </rPh>
    <rPh sb="50" eb="51">
      <t>カ</t>
    </rPh>
    <phoneticPr fontId="1"/>
  </si>
  <si>
    <t>NI-1 エネルギー出納</t>
  </si>
  <si>
    <t>NI-1.1 エネルギー消費の亢進</t>
  </si>
  <si>
    <t>NI-1.2 エネルギー摂取量不足</t>
  </si>
  <si>
    <t>NI-1.3 エネルギー摂取量過剰</t>
  </si>
  <si>
    <t>NI-1.4 エネルギー摂取量不足の発現予測</t>
  </si>
  <si>
    <t>NI-1.5 エネルギー摂取量過剰の発現予測</t>
  </si>
  <si>
    <t>NI-2.1 経口摂取量不足</t>
  </si>
  <si>
    <t>NI-2.2 経口摂取量過剰</t>
  </si>
  <si>
    <t>NI-2.3 経腸栄養量投与不足</t>
  </si>
  <si>
    <t>NI-2.4 経腸栄養量投与過剰</t>
  </si>
  <si>
    <t>NI-2.5 最適でない経腸栄養量</t>
  </si>
  <si>
    <t>NI-2.6 経静脈栄養量不足</t>
  </si>
  <si>
    <t>NI-2.7 経静脈栄養量過剰</t>
  </si>
  <si>
    <t>NI-2.8 最適でない経静脈栄養量</t>
  </si>
  <si>
    <t>NI-2.9 限られた食物摂取</t>
  </si>
  <si>
    <t>NI-3 水分摂取</t>
  </si>
  <si>
    <t xml:space="preserve">NI-3.1 水分摂取量不足 </t>
  </si>
  <si>
    <t xml:space="preserve">NI-3.2 水分摂取量過剰 </t>
  </si>
  <si>
    <t>NI-4.1 生物活性物質摂取不足</t>
  </si>
  <si>
    <t>NI-4.2 生物活性物質摂取過剰</t>
  </si>
  <si>
    <t xml:space="preserve">NI-4.3 アルコール摂取量過剰 </t>
  </si>
  <si>
    <t>NI-5.1～5,11 栄養素</t>
  </si>
  <si>
    <t>NI-5.1 栄養素必要量の増大</t>
  </si>
  <si>
    <t>NI-5.2 栄養失調</t>
  </si>
  <si>
    <t>NI-5.3 たんぱく質・エネルギー摂取量不足</t>
  </si>
  <si>
    <t>NI-5.4 栄養素必要量の減少</t>
  </si>
  <si>
    <t>NI-5.5 栄養素必要量のインバランス</t>
  </si>
  <si>
    <t>NI-5.11.1 最適量に満たない栄養素摂取量の予測</t>
  </si>
  <si>
    <t>NI-5.11.2 栄養素摂取量過剰の予測</t>
  </si>
  <si>
    <t>NI-5.6 脂質と 
コレステロール</t>
  </si>
  <si>
    <t xml:space="preserve">NI-5.6.1 脂質摂取量不足 </t>
  </si>
  <si>
    <t xml:space="preserve">NI-5.6.2 脂質摂取量過剰 </t>
  </si>
  <si>
    <t>NI-5.6.3 脂質の不適切な摂取</t>
  </si>
  <si>
    <t>NI-5.7 たんぱく質</t>
  </si>
  <si>
    <t xml:space="preserve">Ni-5.7.1 たんぱく質摂取量不足 </t>
  </si>
  <si>
    <t xml:space="preserve">Ni-5.7.2 たんぱく質摂取量過剰 </t>
  </si>
  <si>
    <t>Ni-5.7.3 たんぱく質やアミノ酸の
不適切な摂取</t>
  </si>
  <si>
    <t xml:space="preserve">NI-5.8.1 炭水化物摂取量不足 </t>
  </si>
  <si>
    <t xml:space="preserve">NI-5.8.2 炭水化物摂取量過剰 </t>
  </si>
  <si>
    <t>NI-5.8.3 炭水化物の
不適切な摂取</t>
  </si>
  <si>
    <t>NI-5.8.4 不規則な炭水化物摂取</t>
  </si>
  <si>
    <t xml:space="preserve">NI-5.8.5 食物繊維摂取量不足 </t>
  </si>
  <si>
    <t xml:space="preserve">NI-5.8.6 食物繊維摂取量過剰 </t>
  </si>
  <si>
    <t>NI-5.9.1(1) ビタミンA摂取量不足</t>
  </si>
  <si>
    <t>NI-5.9.1(2) ビタミンC摂取量不足</t>
  </si>
  <si>
    <t>NI-5.9.1(3) ビタミンD摂取量不足</t>
  </si>
  <si>
    <t>NI-5.9.1(4) ビタミンE摂取量不足</t>
  </si>
  <si>
    <t>NI-5.9.1(5) ビタミンK摂取量不足</t>
  </si>
  <si>
    <t>NI-5.9.1(6) チアミン(ビタミンB1)摂取量不足</t>
  </si>
  <si>
    <t>NI-5.9.1(7) リボフラビン(ビタミンB2)摂取量不足</t>
  </si>
  <si>
    <t>NI-5.9.1(8) ナイアシン摂取量不足</t>
  </si>
  <si>
    <t>NI-5.9.1(9) 葉酸摂取量不足</t>
  </si>
  <si>
    <t>NI-5.9.1(10) ビタミンB6摂取量不足</t>
  </si>
  <si>
    <t>NI-5.9.1(11) ビタミンB12摂取量不足</t>
  </si>
  <si>
    <t>NI-5.9.1(12) パントテン酸摂取量不足</t>
  </si>
  <si>
    <t>NI-5.9.1(13) ビオチン摂取量不足</t>
  </si>
  <si>
    <t>NI-5.9.1(14) その他ビタミン摂取量不足</t>
  </si>
  <si>
    <t>NI-5.9.2(1) ビタミンA摂取量過剰</t>
  </si>
  <si>
    <t>NI-5.9.2(2) ビタミンC摂取量過剰</t>
  </si>
  <si>
    <t>NI-5.9.2(3) ビタミンD摂取量過剰</t>
  </si>
  <si>
    <t>NI-5.9.2(4) ビタミンE摂取量過剰</t>
  </si>
  <si>
    <t>NI-5.9.2(5) ビタミンK摂取量過剰</t>
  </si>
  <si>
    <t>NI-5.9.2(6) チアミン(ビタミンB1)摂取量過剰</t>
  </si>
  <si>
    <t>NI-5.9.2(7) リボフラビン(ビタミンB2)摂取量過剰</t>
  </si>
  <si>
    <t>NI-5.9.2(8) ナイアシン摂取量過剰</t>
  </si>
  <si>
    <t>NI-5.9.2(9) 葉酸摂取量過剰</t>
  </si>
  <si>
    <t>NI-5.9.2(10) ビタミンB6摂取量過剰</t>
  </si>
  <si>
    <t>NI-5.9.2(11) ビタミンB12摂取量過剰</t>
  </si>
  <si>
    <t>NI-5.9.2(12) パントテン酸摂取量過剰</t>
  </si>
  <si>
    <t>NI-5.9.2(13) ビオチン摂取量過剰</t>
  </si>
  <si>
    <t>NI-5.9.2(14) その他ビタミン摂取量過剰</t>
  </si>
  <si>
    <t>NI-5.10.1(1) カルシウム摂取量不足</t>
  </si>
  <si>
    <t>NI-5.10.1(2) クロール摂取量不足</t>
  </si>
  <si>
    <t>NI-5.10.1(3) 鉄摂取量不足</t>
  </si>
  <si>
    <t>NI-5.10.1(4) マグネシウム摂取量不足</t>
  </si>
  <si>
    <t>NI-5.10.1(5) カリウム摂取量不足</t>
  </si>
  <si>
    <t>NI-5.10.1(6) リン摂取量不足</t>
  </si>
  <si>
    <t>NI-5.10.1(7) ナトリウム(食塩)摂取量不足</t>
  </si>
  <si>
    <t>NI-5.10.1(8) 亜鉛摂取量不足</t>
  </si>
  <si>
    <t>NI-5.10.1(9) 硫酸塩摂取量不足</t>
  </si>
  <si>
    <t>NI-5.10.1(10) フッ化物摂取量不足</t>
  </si>
  <si>
    <t>NI-5.10.1(11) 銅摂取量不足</t>
  </si>
  <si>
    <t>NI-5.10.1(12) ヨウ素摂取量不足</t>
  </si>
  <si>
    <t>NI-5.10.1(13) セレン摂取量不足</t>
  </si>
  <si>
    <t>NI-5.10.1(14) マンガン摂取量不足</t>
  </si>
  <si>
    <t>NI-5.10.1(15) クロム摂取量不足</t>
  </si>
  <si>
    <t>NI-5.10.1(16) モリブデン摂取量不足</t>
  </si>
  <si>
    <t>NI-5.10.1(17) ホウ素摂取量不足</t>
  </si>
  <si>
    <t>NI-5.10.1(18) コバルト酸摂取量不足</t>
  </si>
  <si>
    <t>NI-5.10.1(19) その他のミネラル摂取量不足</t>
  </si>
  <si>
    <t>NI-5.10.2(1) カルシウム摂取量過剰</t>
  </si>
  <si>
    <t>NI-5.10.2(2) クロール摂取量過剰</t>
  </si>
  <si>
    <t>NI-5.10.2(3) 鉄摂取量過剰</t>
  </si>
  <si>
    <t>NI-5.10.2(4) マグネシウム摂取量過剰</t>
  </si>
  <si>
    <t>NI-5.10.2(5) カリウム摂取量過剰</t>
  </si>
  <si>
    <t>NI-5.10.2(6) リン摂取量過剰</t>
  </si>
  <si>
    <t>NI-5.10.2(7) ナトリウム(食塩)摂取量過剰</t>
  </si>
  <si>
    <t>NI-5.10.2(8) 亜鉛摂取量過剰</t>
  </si>
  <si>
    <t>NI-5.10.2(9) 硫酸塩摂取量過剰</t>
  </si>
  <si>
    <t>NI-5.10.2(10) フッ化物摂取量過剰</t>
  </si>
  <si>
    <t>NI-5.10.2(11) 銅摂取量過剰</t>
  </si>
  <si>
    <t>NI-5.10.2(12) ヨウ素摂取量過剰</t>
  </si>
  <si>
    <t>NI-5.10.2(13) セレン摂取量過剰</t>
  </si>
  <si>
    <t>NI-5.10.2(14) マンガン摂取量過剰</t>
  </si>
  <si>
    <t>NI-5.10.2(15) クロム摂取量過剰</t>
  </si>
  <si>
    <t>NI-5.10.2(16) モリブデン摂取量過剰</t>
  </si>
  <si>
    <t>NI-5.10.2(17) ホウ素摂取量過剰</t>
  </si>
  <si>
    <t>NI-5.10.2(18) コバルト酸摂取量過剰</t>
  </si>
  <si>
    <t>NI-5.10.2 (19) その他のミネラル摂取量過剰</t>
  </si>
  <si>
    <t>NC 臨床栄養</t>
  </si>
  <si>
    <t>NC-1.1 嚥下障害</t>
  </si>
  <si>
    <t>NC-1.2 噛み砕き・咀嚼障害</t>
  </si>
  <si>
    <t>NC-1.3 授乳困難</t>
  </si>
  <si>
    <t>NC-1.4 消化機能異常</t>
  </si>
  <si>
    <t>NC-2.1 栄養素代謝異常</t>
  </si>
  <si>
    <t>NC-2.2 栄養関連の検査値異常</t>
  </si>
  <si>
    <t>NC-2.3 食物・薬剤の相互作用</t>
  </si>
  <si>
    <t>NC-2.4 食物・薬剤の相互作用の予測</t>
  </si>
  <si>
    <t>NC-3.1 低体重</t>
  </si>
  <si>
    <t>NC-3.2 意図しない体重減少</t>
  </si>
  <si>
    <t>NC-3.3 過体重・肥満</t>
  </si>
  <si>
    <t>NC-3.4 意図しない体重増加</t>
  </si>
  <si>
    <t xml:space="preserve">NB 行動と生活環境 </t>
  </si>
  <si>
    <t>NB-1.1 食物・栄養関連の知識不足</t>
  </si>
  <si>
    <t>NB-1.2 食物・栄養関連の話題に対する誤った信念（主義）や態度</t>
  </si>
  <si>
    <t>NB-1.3 食事・ライフスタイル改善への心理的準備不足</t>
  </si>
  <si>
    <t>NB-1.4 セルフモニタリングの欠如</t>
  </si>
  <si>
    <t>NB-1.5 不規則な食事パターン（摂食障害：過食・拒食）</t>
  </si>
  <si>
    <t>NB-1.6 栄養関連の提言に対する遵守の限界</t>
  </si>
  <si>
    <t>NB-1.7 不適切な食物選択</t>
  </si>
  <si>
    <t>NB-2.1 身体活動不足</t>
  </si>
  <si>
    <t>NB-2.2 身体活動過多</t>
  </si>
  <si>
    <t>NB-2.3 セルフケアの管理能力や熱意の不足</t>
  </si>
  <si>
    <t>NB-2.4 食物や食事を準備する能力の障害</t>
  </si>
  <si>
    <t>NB-2.5 栄養不良における生活の質（QOL）</t>
  </si>
  <si>
    <t>NB-2.6 自発的摂取困難</t>
  </si>
  <si>
    <t>NB-3.1 安全でない食物の摂取</t>
  </si>
  <si>
    <t>NB-3.2 食物や水の供給の制約</t>
  </si>
  <si>
    <t>NB-3.3 栄養関連用品の入手困難</t>
  </si>
  <si>
    <t>NO その他の
栄養素</t>
  </si>
  <si>
    <t>NO-1.1 現時点では栄養問題なし</t>
  </si>
  <si>
    <t>NI-4 生物活性物質(ｱﾙｺｰﾙ含)</t>
    <rPh sb="17" eb="18">
      <t>フク</t>
    </rPh>
    <phoneticPr fontId="1"/>
  </si>
  <si>
    <t>NI-5.8 炭水化物と食物繊維</t>
    <phoneticPr fontId="1"/>
  </si>
  <si>
    <t>NI-5.10.1 ミネラル不足</t>
    <rPh sb="14" eb="16">
      <t>フソク</t>
    </rPh>
    <phoneticPr fontId="1"/>
  </si>
  <si>
    <t>NI-5.10.2 ミネラル過剰</t>
    <rPh sb="14" eb="16">
      <t>カジョウ</t>
    </rPh>
    <phoneticPr fontId="1"/>
  </si>
  <si>
    <t>NI-5.9.1 ビタミン不足</t>
    <rPh sb="13" eb="15">
      <t>フソク</t>
    </rPh>
    <phoneticPr fontId="1"/>
  </si>
  <si>
    <t>NI-5.9.2 ビタミン過剰</t>
    <rPh sb="13" eb="15">
      <t>カジョウ</t>
    </rPh>
    <phoneticPr fontId="1"/>
  </si>
  <si>
    <t>NO-1 その他</t>
    <phoneticPr fontId="1"/>
  </si>
  <si>
    <t>食事量に関する問題</t>
    <rPh sb="0" eb="3">
      <t>ショクジリョウ</t>
    </rPh>
    <rPh sb="4" eb="5">
      <t>カン</t>
    </rPh>
    <rPh sb="7" eb="9">
      <t>モンダイ</t>
    </rPh>
    <phoneticPr fontId="1"/>
  </si>
  <si>
    <t>エネルギーに関する問題</t>
    <rPh sb="6" eb="7">
      <t>カン</t>
    </rPh>
    <rPh sb="9" eb="11">
      <t>モンダイ</t>
    </rPh>
    <phoneticPr fontId="1"/>
  </si>
  <si>
    <t>脂質に関する問題</t>
  </si>
  <si>
    <t>たんぱく質に関する問題</t>
  </si>
  <si>
    <t>炭水化物に関する問題</t>
  </si>
  <si>
    <t>食物繊維に関する問題</t>
  </si>
  <si>
    <t>ビタミンに関する問題</t>
  </si>
  <si>
    <t>ミネラルに関する問題</t>
  </si>
  <si>
    <t>水分に関する問題</t>
  </si>
  <si>
    <t>アルコールに関する問題</t>
  </si>
  <si>
    <t>生物活性物質に関する問題</t>
  </si>
  <si>
    <t>エネルギーに関する問題</t>
    <rPh sb="6" eb="7">
      <t>カン</t>
    </rPh>
    <phoneticPr fontId="1"/>
  </si>
  <si>
    <t>【参考】①～⑪の内容が自動的に、SOAPのSOとPESに反映されます。</t>
    <rPh sb="1" eb="3">
      <t>サンコウ</t>
    </rPh>
    <rPh sb="8" eb="10">
      <t>ナイヨウ</t>
    </rPh>
    <rPh sb="11" eb="13">
      <t>ジドウ</t>
    </rPh>
    <rPh sb="13" eb="14">
      <t>テキ</t>
    </rPh>
    <rPh sb="28" eb="30">
      <t>ハンエイ</t>
    </rPh>
    <phoneticPr fontId="1"/>
  </si>
  <si>
    <t>⑪ 栄養診断コード表Ⅰ、Ⅱを参考に栄養診断コードを選択してください。</t>
    <rPh sb="2" eb="6">
      <t>エイヨウシンダン</t>
    </rPh>
    <rPh sb="9" eb="10">
      <t>ヒョウ</t>
    </rPh>
    <rPh sb="14" eb="16">
      <t>サンコウ</t>
    </rPh>
    <rPh sb="17" eb="21">
      <t>エイヨウシンダン</t>
    </rPh>
    <rPh sb="25" eb="27">
      <t>センタク</t>
    </rPh>
    <phoneticPr fontId="1"/>
  </si>
  <si>
    <t>指示量(1700kcal)の130％摂取</t>
    <phoneticPr fontId="1"/>
  </si>
  <si>
    <t>エネルギー摂取量2200kcal、</t>
    <phoneticPr fontId="1"/>
  </si>
  <si>
    <t>間食（菓子類）の摂取習慣あり</t>
    <phoneticPr fontId="1"/>
  </si>
  <si>
    <t>菓子類毎日摂取</t>
    <phoneticPr fontId="1"/>
  </si>
  <si>
    <t>BMI26.6 kg/m²、腹囲92㎝</t>
    <phoneticPr fontId="1"/>
  </si>
  <si>
    <t>肥満1度、腹囲高値</t>
    <rPh sb="5" eb="7">
      <t>フクイ</t>
    </rPh>
    <rPh sb="7" eb="9">
      <t>タカネ</t>
    </rPh>
    <phoneticPr fontId="1"/>
  </si>
  <si>
    <t>総コレステロール250 mg/dL、中性脂肪175 mg/dL、空腹時血糖130mg/dL</t>
    <phoneticPr fontId="1"/>
  </si>
  <si>
    <t>血中脂質および血糖高値</t>
    <phoneticPr fontId="1"/>
  </si>
  <si>
    <t>家族に合わせることで、夕食が遅くなる。今一つ危機感がない。</t>
    <rPh sb="3" eb="4">
      <t>ア</t>
    </rPh>
    <rPh sb="14" eb="15">
      <t>オソ</t>
    </rPh>
    <phoneticPr fontId="1"/>
  </si>
  <si>
    <t>食事療法に対する心理的な準備不足　</t>
    <phoneticPr fontId="1"/>
  </si>
  <si>
    <t>① 対象者の栄養の問題で重要なものを思い浮かべ、近いものを下のセルから選んでください。</t>
    <phoneticPr fontId="1"/>
  </si>
  <si>
    <t>　　未アセスメントで根本的な原因が不明な場合は、⑩に　「アセスメント未実施による詳細不明」　と記載してください。</t>
    <rPh sb="2" eb="3">
      <t>ミ</t>
    </rPh>
    <rPh sb="10" eb="13">
      <t>コンポンテキ</t>
    </rPh>
    <rPh sb="14" eb="16">
      <t>ゲンイン</t>
    </rPh>
    <rPh sb="17" eb="19">
      <t>フメイ</t>
    </rPh>
    <rPh sb="20" eb="22">
      <t>バアイ</t>
    </rPh>
    <rPh sb="47" eb="49">
      <t>キサイ</t>
    </rPh>
    <phoneticPr fontId="1"/>
  </si>
  <si>
    <t>その他の問題</t>
    <rPh sb="2" eb="3">
      <t>タ</t>
    </rPh>
    <rPh sb="4" eb="6">
      <t>モンダイ</t>
    </rPh>
    <phoneticPr fontId="1"/>
  </si>
  <si>
    <t>NI-2 経口・経腸・経静脈栄養素補給</t>
    <rPh sb="8" eb="10">
      <t>ケイチョウ</t>
    </rPh>
    <phoneticPr fontId="1"/>
  </si>
  <si>
    <t>身体計測</t>
    <phoneticPr fontId="1"/>
  </si>
  <si>
    <t>栄養に焦点
を当てた
身体所見</t>
    <phoneticPr fontId="1"/>
  </si>
  <si>
    <t>個人履歴</t>
    <phoneticPr fontId="1"/>
  </si>
  <si>
    <t>食物／栄養に関連した履歴</t>
    <phoneticPr fontId="1"/>
  </si>
  <si>
    <t>食物／栄養
に関連した
履歴</t>
    <phoneticPr fontId="1"/>
  </si>
  <si>
    <t>生化学
データ、
臨床検査</t>
    <phoneticPr fontId="1"/>
  </si>
  <si>
    <t>栄養に焦点を
当てた
身体所見
･個人履歴</t>
    <rPh sb="17" eb="21">
      <t>コジンリレキ</t>
    </rPh>
    <phoneticPr fontId="1"/>
  </si>
  <si>
    <t>　　選んだ栄養の問題の根拠を整理します。②～⑥へ記載してください。</t>
    <rPh sb="2" eb="3">
      <t>エラ</t>
    </rPh>
    <rPh sb="11" eb="13">
      <t>コンキョ</t>
    </rPh>
    <rPh sb="14" eb="16">
      <t>セイリ</t>
    </rPh>
    <phoneticPr fontId="1"/>
  </si>
  <si>
    <r>
      <t>　　栄養の問題(②＆③を下に反映)の</t>
    </r>
    <r>
      <rPr>
        <b/>
        <sz val="10"/>
        <color rgb="FFFFFF00"/>
        <rFont val="Meiryo UI"/>
        <family val="3"/>
        <charset val="128"/>
      </rPr>
      <t>根本的な原因</t>
    </r>
    <r>
      <rPr>
        <b/>
        <sz val="10"/>
        <color theme="0"/>
        <rFont val="Meiryo UI"/>
        <family val="3"/>
        <charset val="128"/>
      </rPr>
      <t>を考えていきます。⑦～⑩に記載をしてください。</t>
    </r>
    <rPh sb="2" eb="4">
      <t>エイヨウ</t>
    </rPh>
    <rPh sb="5" eb="7">
      <t>モンダイ</t>
    </rPh>
    <rPh sb="12" eb="13">
      <t>シタ</t>
    </rPh>
    <rPh sb="14" eb="16">
      <t>ハンエイ</t>
    </rPh>
    <rPh sb="18" eb="21">
      <t>コンポンテキ</t>
    </rPh>
    <rPh sb="25" eb="26">
      <t>カンガ</t>
    </rPh>
    <rPh sb="37" eb="39">
      <t>キサイ</t>
    </rPh>
    <phoneticPr fontId="1"/>
  </si>
  <si>
    <t>コード</t>
    <phoneticPr fontId="1"/>
  </si>
  <si>
    <t>分類</t>
    <rPh sb="0" eb="2">
      <t>ブンルイ</t>
    </rPh>
    <phoneticPr fontId="1"/>
  </si>
  <si>
    <t>入力後、PES報告とSOAPをみて、①～⑪のどこが、PESのどこに、SOAPのどこに反映されているかを確認しましょう。使い方は、シート「使い方」「入力例」をご覧ください。</t>
    <rPh sb="59" eb="60">
      <t>ツカ</t>
    </rPh>
    <rPh sb="61" eb="62">
      <t>カタ</t>
    </rPh>
    <rPh sb="73" eb="76">
      <t>ニュウリョクレイ</t>
    </rPh>
    <rPh sb="79" eb="80">
      <t>ラン</t>
    </rPh>
    <phoneticPr fontId="1"/>
  </si>
  <si>
    <t>入力値の全消去：【ホーム】【検索と選択】【コメント】(Excel for Microsoft 365では【メモ】)を選択した後『Deleteキー』</t>
    <rPh sb="0" eb="2">
      <t>ニュウリョク</t>
    </rPh>
    <rPh sb="2" eb="3">
      <t>アタイ</t>
    </rPh>
    <rPh sb="4" eb="7">
      <t>ゼンショウキョ</t>
    </rPh>
    <rPh sb="14" eb="16">
      <t>ケンサク</t>
    </rPh>
    <rPh sb="17" eb="19">
      <t>センタクセンタクアト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</si>
</sst>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rgb="FFFFFF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rgb="FFFFFF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hadow/>
      <sz val="10"/>
      <name val="Meiryo UI"/>
      <family val="3"/>
      <charset val="128"/>
    </font>
    <font>
      <b/>
      <shadow/>
      <sz val="9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8"/>
      <color theme="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5FFE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00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0" fontId="2" fillId="5" borderId="12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15" fillId="0" borderId="0" xfId="0" applyFont="1" applyAlignment="1">
      <alignment horizontal="left" vertical="center"/>
    </xf>
    <xf numFmtId="0" fontId="6" fillId="2" borderId="0" xfId="0" applyFont="1" applyFill="1" applyAlignment="1">
      <alignment vertical="top" wrapText="1"/>
    </xf>
    <xf numFmtId="0" fontId="4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2" fillId="9" borderId="7" xfId="0" applyFont="1" applyFill="1" applyBorder="1" applyAlignment="1">
      <alignment horizontal="center" vertical="center" wrapText="1" shrinkToFit="1" readingOrder="1"/>
    </xf>
    <xf numFmtId="0" fontId="16" fillId="0" borderId="11" xfId="0" applyFont="1" applyBorder="1" applyAlignment="1">
      <alignment horizontal="center" vertical="center" wrapText="1" shrinkToFit="1" readingOrder="1"/>
    </xf>
    <xf numFmtId="0" fontId="16" fillId="9" borderId="11" xfId="0" applyFont="1" applyFill="1" applyBorder="1" applyAlignment="1">
      <alignment horizontal="center" vertical="center" wrapText="1" shrinkToFit="1" readingOrder="1"/>
    </xf>
    <xf numFmtId="0" fontId="17" fillId="0" borderId="5" xfId="0" applyFont="1" applyBorder="1" applyAlignment="1">
      <alignment horizontal="center" vertical="center" wrapText="1" shrinkToFit="1" readingOrder="1"/>
    </xf>
    <xf numFmtId="0" fontId="2" fillId="0" borderId="7" xfId="0" applyFont="1" applyBorder="1" applyAlignment="1">
      <alignment horizontal="center" vertical="center" wrapText="1" shrinkToFit="1" readingOrder="1"/>
    </xf>
    <xf numFmtId="0" fontId="0" fillId="3" borderId="0" xfId="0" applyFill="1">
      <alignment vertical="center"/>
    </xf>
    <xf numFmtId="0" fontId="4" fillId="2" borderId="0" xfId="0" applyFont="1" applyFill="1" applyAlignment="1">
      <alignment horizontal="left" vertical="center"/>
    </xf>
    <xf numFmtId="0" fontId="17" fillId="0" borderId="4" xfId="0" applyFont="1" applyBorder="1" applyAlignment="1">
      <alignment horizontal="center" vertical="center" wrapText="1" shrinkToFit="1" readingOrder="1"/>
    </xf>
    <xf numFmtId="0" fontId="3" fillId="8" borderId="11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right" vertical="top"/>
    </xf>
    <xf numFmtId="0" fontId="2" fillId="8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8" borderId="2" xfId="0" applyFont="1" applyFill="1" applyBorder="1" applyAlignment="1">
      <alignment horizontal="center" vertical="center"/>
    </xf>
    <xf numFmtId="0" fontId="5" fillId="2" borderId="17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3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2" fillId="5" borderId="8" xfId="0" applyFont="1" applyFill="1" applyBorder="1" applyAlignment="1" applyProtection="1">
      <alignment vertical="top"/>
      <protection locked="0"/>
    </xf>
    <xf numFmtId="0" fontId="2" fillId="5" borderId="12" xfId="0" applyFont="1" applyFill="1" applyBorder="1" applyAlignment="1" applyProtection="1">
      <alignment vertical="top"/>
      <protection locked="0"/>
    </xf>
    <xf numFmtId="0" fontId="4" fillId="2" borderId="0" xfId="0" applyFont="1" applyFill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176" fontId="9" fillId="3" borderId="19" xfId="0" applyNumberFormat="1" applyFont="1" applyFill="1" applyBorder="1" applyAlignment="1">
      <alignment horizontal="left" vertical="center" wrapText="1"/>
    </xf>
    <xf numFmtId="176" fontId="9" fillId="3" borderId="0" xfId="0" applyNumberFormat="1" applyFont="1" applyFill="1" applyAlignment="1">
      <alignment horizontal="left" vertical="center" wrapText="1"/>
    </xf>
    <xf numFmtId="176" fontId="9" fillId="3" borderId="27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6" fontId="9" fillId="3" borderId="23" xfId="0" applyNumberFormat="1" applyFont="1" applyFill="1" applyBorder="1" applyAlignment="1">
      <alignment horizontal="left" vertical="center"/>
    </xf>
    <xf numFmtId="176" fontId="9" fillId="3" borderId="24" xfId="0" applyNumberFormat="1" applyFont="1" applyFill="1" applyBorder="1" applyAlignment="1">
      <alignment horizontal="left" vertical="center"/>
    </xf>
    <xf numFmtId="176" fontId="9" fillId="3" borderId="25" xfId="0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10" fillId="6" borderId="0" xfId="0" applyFont="1" applyFill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top"/>
      <protection locked="0"/>
    </xf>
    <xf numFmtId="0" fontId="2" fillId="4" borderId="8" xfId="0" applyFont="1" applyFill="1" applyBorder="1" applyAlignment="1" applyProtection="1">
      <alignment horizontal="center" vertical="top"/>
      <protection locked="0"/>
    </xf>
    <xf numFmtId="0" fontId="2" fillId="4" borderId="9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176" fontId="6" fillId="0" borderId="28" xfId="0" applyNumberFormat="1" applyFont="1" applyBorder="1" applyAlignment="1">
      <alignment horizontal="left" vertical="center" wrapText="1"/>
    </xf>
    <xf numFmtId="176" fontId="6" fillId="0" borderId="29" xfId="0" applyNumberFormat="1" applyFont="1" applyBorder="1" applyAlignment="1">
      <alignment horizontal="left" vertical="center" wrapText="1"/>
    </xf>
    <xf numFmtId="176" fontId="6" fillId="0" borderId="30" xfId="0" applyNumberFormat="1" applyFont="1" applyBorder="1" applyAlignment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top"/>
      <protection locked="0"/>
    </xf>
    <xf numFmtId="0" fontId="2" fillId="7" borderId="8" xfId="0" applyFont="1" applyFill="1" applyBorder="1" applyAlignment="1" applyProtection="1">
      <alignment horizontal="center" vertical="top"/>
      <protection locked="0"/>
    </xf>
    <xf numFmtId="0" fontId="2" fillId="7" borderId="9" xfId="0" applyFont="1" applyFill="1" applyBorder="1" applyAlignment="1" applyProtection="1">
      <alignment horizontal="center" vertical="top"/>
      <protection locked="0"/>
    </xf>
    <xf numFmtId="0" fontId="3" fillId="7" borderId="4" xfId="0" applyFont="1" applyFill="1" applyBorder="1" applyAlignment="1" applyProtection="1">
      <alignment horizontal="left" vertical="center" shrinkToFit="1"/>
      <protection locked="0"/>
    </xf>
    <xf numFmtId="0" fontId="3" fillId="7" borderId="3" xfId="0" applyFont="1" applyFill="1" applyBorder="1" applyAlignment="1" applyProtection="1">
      <alignment horizontal="left" vertical="center" shrinkToFit="1"/>
      <protection locked="0"/>
    </xf>
    <xf numFmtId="0" fontId="18" fillId="7" borderId="11" xfId="0" applyFont="1" applyFill="1" applyBorder="1" applyAlignment="1" applyProtection="1">
      <alignment horizontal="center" vertical="center" wrapText="1" shrinkToFit="1"/>
      <protection locked="0"/>
    </xf>
    <xf numFmtId="0" fontId="18" fillId="7" borderId="12" xfId="0" applyFont="1" applyFill="1" applyBorder="1" applyAlignment="1" applyProtection="1">
      <alignment horizontal="center" vertical="center" shrinkToFit="1"/>
      <protection locked="0"/>
    </xf>
    <xf numFmtId="0" fontId="18" fillId="7" borderId="13" xfId="0" applyFont="1" applyFill="1" applyBorder="1" applyAlignment="1" applyProtection="1">
      <alignment horizontal="center" vertical="center" shrinkToFit="1"/>
      <protection locked="0"/>
    </xf>
    <xf numFmtId="0" fontId="3" fillId="8" borderId="8" xfId="0" applyFont="1" applyFill="1" applyBorder="1" applyAlignment="1">
      <alignment horizontal="center" vertical="top"/>
    </xf>
    <xf numFmtId="0" fontId="3" fillId="8" borderId="9" xfId="0" applyFont="1" applyFill="1" applyBorder="1" applyAlignment="1">
      <alignment horizontal="center" vertical="top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3" fillId="8" borderId="11" xfId="0" applyFont="1" applyFill="1" applyBorder="1" applyAlignment="1" applyProtection="1">
      <alignment horizontal="center" vertical="center"/>
      <protection locked="0"/>
    </xf>
    <xf numFmtId="0" fontId="3" fillId="8" borderId="13" xfId="0" applyFont="1" applyFill="1" applyBorder="1" applyAlignment="1" applyProtection="1">
      <alignment horizontal="center" vertical="center"/>
      <protection locked="0"/>
    </xf>
    <xf numFmtId="0" fontId="9" fillId="6" borderId="5" xfId="0" applyFont="1" applyFill="1" applyBorder="1" applyAlignment="1" applyProtection="1">
      <alignment horizontal="left" vertical="center" wrapText="1"/>
      <protection locked="0"/>
    </xf>
    <xf numFmtId="0" fontId="9" fillId="6" borderId="6" xfId="0" applyFont="1" applyFill="1" applyBorder="1" applyAlignment="1" applyProtection="1">
      <alignment horizontal="left" vertical="center" wrapText="1"/>
      <protection locked="0"/>
    </xf>
    <xf numFmtId="0" fontId="9" fillId="6" borderId="7" xfId="0" applyFont="1" applyFill="1" applyBorder="1" applyAlignment="1" applyProtection="1">
      <alignment horizontal="left" vertical="center" wrapText="1"/>
      <protection locked="0"/>
    </xf>
    <xf numFmtId="0" fontId="9" fillId="6" borderId="9" xfId="0" applyFont="1" applyFill="1" applyBorder="1" applyAlignment="1" applyProtection="1">
      <alignment horizontal="left" vertical="center" wrapText="1"/>
      <protection locked="0"/>
    </xf>
    <xf numFmtId="0" fontId="9" fillId="6" borderId="14" xfId="0" applyFont="1" applyFill="1" applyBorder="1" applyAlignment="1" applyProtection="1">
      <alignment horizontal="left" vertical="center" wrapText="1"/>
      <protection locked="0"/>
    </xf>
    <xf numFmtId="0" fontId="9" fillId="6" borderId="10" xfId="0" applyFont="1" applyFill="1" applyBorder="1" applyAlignment="1" applyProtection="1">
      <alignment horizontal="left" vertical="center" wrapText="1"/>
      <protection locked="0"/>
    </xf>
    <xf numFmtId="9" fontId="9" fillId="6" borderId="2" xfId="0" applyNumberFormat="1" applyFont="1" applyFill="1" applyBorder="1" applyAlignment="1" applyProtection="1">
      <alignment horizontal="left" vertical="center" wrapText="1"/>
      <protection locked="0"/>
    </xf>
    <xf numFmtId="0" fontId="9" fillId="6" borderId="4" xfId="0" applyFont="1" applyFill="1" applyBorder="1" applyAlignment="1" applyProtection="1">
      <alignment horizontal="left" vertical="center" wrapText="1"/>
      <protection locked="0"/>
    </xf>
    <xf numFmtId="0" fontId="9" fillId="6" borderId="3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8" fillId="4" borderId="11" xfId="0" applyFont="1" applyFill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 applyProtection="1">
      <alignment horizontal="center" vertical="center" wrapText="1"/>
      <protection locked="0"/>
    </xf>
    <xf numFmtId="0" fontId="3" fillId="8" borderId="11" xfId="0" applyFont="1" applyFill="1" applyBorder="1" applyAlignment="1" applyProtection="1">
      <alignment horizontal="center" vertical="center" textRotation="255"/>
      <protection locked="0"/>
    </xf>
    <xf numFmtId="0" fontId="3" fillId="8" borderId="13" xfId="0" applyFont="1" applyFill="1" applyBorder="1" applyAlignment="1" applyProtection="1">
      <alignment horizontal="center" vertical="center" textRotation="255"/>
      <protection locked="0"/>
    </xf>
    <xf numFmtId="0" fontId="9" fillId="6" borderId="2" xfId="0" applyFont="1" applyFill="1" applyBorder="1" applyAlignment="1" applyProtection="1">
      <alignment horizontal="left" vertical="center" wrapText="1"/>
      <protection locked="0"/>
    </xf>
    <xf numFmtId="0" fontId="10" fillId="6" borderId="5" xfId="0" applyFont="1" applyFill="1" applyBorder="1" applyAlignment="1" applyProtection="1">
      <alignment horizontal="left" vertical="center" wrapText="1"/>
      <protection locked="0"/>
    </xf>
    <xf numFmtId="0" fontId="10" fillId="6" borderId="6" xfId="0" applyFont="1" applyFill="1" applyBorder="1" applyAlignment="1" applyProtection="1">
      <alignment horizontal="left" vertical="center" wrapText="1"/>
      <protection locked="0"/>
    </xf>
    <xf numFmtId="0" fontId="10" fillId="6" borderId="7" xfId="0" applyFont="1" applyFill="1" applyBorder="1" applyAlignment="1" applyProtection="1">
      <alignment horizontal="left" vertical="center" wrapText="1"/>
      <protection locked="0"/>
    </xf>
    <xf numFmtId="0" fontId="10" fillId="6" borderId="9" xfId="0" applyFont="1" applyFill="1" applyBorder="1" applyAlignment="1" applyProtection="1">
      <alignment horizontal="left" vertical="center" wrapText="1"/>
      <protection locked="0"/>
    </xf>
    <xf numFmtId="0" fontId="10" fillId="6" borderId="14" xfId="0" applyFont="1" applyFill="1" applyBorder="1" applyAlignment="1" applyProtection="1">
      <alignment horizontal="left" vertical="center" wrapText="1"/>
      <protection locked="0"/>
    </xf>
    <xf numFmtId="0" fontId="10" fillId="6" borderId="10" xfId="0" applyFont="1" applyFill="1" applyBorder="1" applyAlignment="1" applyProtection="1">
      <alignment horizontal="left" vertical="center" wrapText="1"/>
      <protection locked="0"/>
    </xf>
    <xf numFmtId="0" fontId="18" fillId="4" borderId="8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176" fontId="6" fillId="0" borderId="20" xfId="0" applyNumberFormat="1" applyFont="1" applyBorder="1" applyAlignment="1">
      <alignment horizontal="left" vertical="top" wrapText="1"/>
    </xf>
    <xf numFmtId="176" fontId="6" fillId="0" borderId="21" xfId="0" applyNumberFormat="1" applyFont="1" applyBorder="1" applyAlignment="1">
      <alignment horizontal="left" vertical="top" wrapText="1"/>
    </xf>
    <xf numFmtId="176" fontId="6" fillId="0" borderId="22" xfId="0" applyNumberFormat="1" applyFont="1" applyBorder="1" applyAlignment="1">
      <alignment horizontal="left" vertical="top" wrapText="1"/>
    </xf>
    <xf numFmtId="176" fontId="6" fillId="0" borderId="19" xfId="0" applyNumberFormat="1" applyFont="1" applyBorder="1" applyAlignment="1">
      <alignment horizontal="left" vertical="top" wrapText="1"/>
    </xf>
    <xf numFmtId="176" fontId="6" fillId="0" borderId="0" xfId="0" applyNumberFormat="1" applyFont="1" applyAlignment="1">
      <alignment horizontal="left" vertical="top" wrapText="1"/>
    </xf>
    <xf numFmtId="176" fontId="6" fillId="0" borderId="27" xfId="0" applyNumberFormat="1" applyFont="1" applyBorder="1" applyAlignment="1">
      <alignment horizontal="left" vertical="top" wrapText="1"/>
    </xf>
    <xf numFmtId="176" fontId="6" fillId="0" borderId="23" xfId="0" applyNumberFormat="1" applyFont="1" applyBorder="1" applyAlignment="1">
      <alignment horizontal="left" vertical="top" wrapText="1"/>
    </xf>
    <xf numFmtId="176" fontId="6" fillId="0" borderId="24" xfId="0" applyNumberFormat="1" applyFont="1" applyBorder="1" applyAlignment="1">
      <alignment horizontal="left" vertical="top" wrapText="1"/>
    </xf>
    <xf numFmtId="176" fontId="6" fillId="0" borderId="25" xfId="0" applyNumberFormat="1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 applyProtection="1">
      <alignment horizontal="left" vertical="top" wrapText="1"/>
      <protection locked="0"/>
    </xf>
    <xf numFmtId="0" fontId="3" fillId="5" borderId="13" xfId="0" applyFont="1" applyFill="1" applyBorder="1" applyAlignment="1" applyProtection="1">
      <alignment horizontal="left" vertical="top" wrapText="1"/>
      <protection locked="0"/>
    </xf>
    <xf numFmtId="0" fontId="18" fillId="5" borderId="13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center" vertical="top"/>
      <protection locked="0"/>
    </xf>
    <xf numFmtId="0" fontId="2" fillId="5" borderId="12" xfId="0" applyFont="1" applyFill="1" applyBorder="1" applyAlignment="1" applyProtection="1">
      <alignment horizontal="center" vertical="top"/>
      <protection locked="0"/>
    </xf>
    <xf numFmtId="0" fontId="3" fillId="5" borderId="3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0" fontId="3" fillId="8" borderId="11" xfId="0" applyFont="1" applyFill="1" applyBorder="1" applyAlignment="1">
      <alignment horizontal="center" vertical="top"/>
    </xf>
    <xf numFmtId="0" fontId="3" fillId="8" borderId="12" xfId="0" applyFont="1" applyFill="1" applyBorder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8" borderId="5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26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 shrinkToFit="1"/>
    </xf>
    <xf numFmtId="0" fontId="3" fillId="8" borderId="11" xfId="0" applyFont="1" applyFill="1" applyBorder="1" applyAlignment="1">
      <alignment horizontal="right" vertical="top"/>
    </xf>
    <xf numFmtId="0" fontId="3" fillId="8" borderId="13" xfId="0" applyFont="1" applyFill="1" applyBorder="1" applyAlignment="1">
      <alignment horizontal="right" vertical="top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left" vertical="center"/>
      <protection locked="0"/>
    </xf>
    <xf numFmtId="0" fontId="6" fillId="6" borderId="14" xfId="0" applyFont="1" applyFill="1" applyBorder="1" applyAlignment="1" applyProtection="1">
      <alignment horizontal="left" vertical="center"/>
      <protection locked="0"/>
    </xf>
    <xf numFmtId="0" fontId="4" fillId="10" borderId="2" xfId="0" applyFont="1" applyFill="1" applyBorder="1" applyAlignment="1" applyProtection="1">
      <alignment horizontal="left" vertical="center"/>
      <protection locked="0"/>
    </xf>
    <xf numFmtId="0" fontId="4" fillId="10" borderId="4" xfId="0" applyFont="1" applyFill="1" applyBorder="1" applyAlignment="1" applyProtection="1">
      <alignment horizontal="left" vertical="center"/>
      <protection locked="0"/>
    </xf>
    <xf numFmtId="0" fontId="4" fillId="10" borderId="3" xfId="0" applyFont="1" applyFill="1" applyBorder="1" applyAlignment="1" applyProtection="1">
      <alignment horizontal="left" vertical="center"/>
      <protection locked="0"/>
    </xf>
    <xf numFmtId="0" fontId="3" fillId="8" borderId="11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5" fillId="2" borderId="32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center" vertical="top"/>
    </xf>
    <xf numFmtId="0" fontId="2" fillId="7" borderId="8" xfId="0" applyFont="1" applyFill="1" applyBorder="1" applyAlignment="1">
      <alignment horizontal="center" vertical="top"/>
    </xf>
    <xf numFmtId="0" fontId="2" fillId="7" borderId="9" xfId="0" applyFont="1" applyFill="1" applyBorder="1" applyAlignment="1">
      <alignment horizontal="center" vertical="top"/>
    </xf>
    <xf numFmtId="0" fontId="3" fillId="7" borderId="4" xfId="0" applyFont="1" applyFill="1" applyBorder="1" applyAlignment="1">
      <alignment horizontal="left" vertical="center" shrinkToFit="1"/>
    </xf>
    <xf numFmtId="0" fontId="3" fillId="7" borderId="3" xfId="0" applyFont="1" applyFill="1" applyBorder="1" applyAlignment="1">
      <alignment horizontal="left" vertical="center" shrinkToFit="1"/>
    </xf>
    <xf numFmtId="0" fontId="18" fillId="7" borderId="11" xfId="0" applyFont="1" applyFill="1" applyBorder="1" applyAlignment="1">
      <alignment horizontal="center" vertical="center" wrapText="1" shrinkToFit="1"/>
    </xf>
    <xf numFmtId="0" fontId="18" fillId="7" borderId="12" xfId="0" applyFont="1" applyFill="1" applyBorder="1" applyAlignment="1">
      <alignment horizontal="center" vertical="center" shrinkToFit="1"/>
    </xf>
    <xf numFmtId="0" fontId="18" fillId="7" borderId="13" xfId="0" applyFont="1" applyFill="1" applyBorder="1" applyAlignment="1">
      <alignment horizontal="center" vertical="center" shrinkToFit="1"/>
    </xf>
    <xf numFmtId="0" fontId="3" fillId="8" borderId="11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9" fontId="9" fillId="6" borderId="2" xfId="0" applyNumberFormat="1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textRotation="255"/>
    </xf>
    <xf numFmtId="0" fontId="3" fillId="8" borderId="13" xfId="0" applyFont="1" applyFill="1" applyBorder="1" applyAlignment="1">
      <alignment horizontal="center" vertical="center" textRotation="255"/>
    </xf>
    <xf numFmtId="0" fontId="9" fillId="6" borderId="2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/>
    </xf>
    <xf numFmtId="0" fontId="4" fillId="10" borderId="4" xfId="0" applyFont="1" applyFill="1" applyBorder="1" applyAlignment="1">
      <alignment horizontal="left" vertical="center"/>
    </xf>
    <xf numFmtId="0" fontId="4" fillId="10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6" borderId="9" xfId="0" applyFont="1" applyFill="1" applyBorder="1" applyAlignment="1">
      <alignment horizontal="left" vertical="center"/>
    </xf>
    <xf numFmtId="0" fontId="6" fillId="6" borderId="14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top" wrapText="1"/>
    </xf>
    <xf numFmtId="0" fontId="3" fillId="5" borderId="13" xfId="0" applyFont="1" applyFill="1" applyBorder="1" applyAlignment="1">
      <alignment horizontal="left" vertical="top" wrapText="1"/>
    </xf>
    <xf numFmtId="0" fontId="18" fillId="5" borderId="13" xfId="0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 applyProtection="1">
      <alignment horizontal="left" vertical="center" wrapText="1" shrinkToFit="1"/>
      <protection locked="0"/>
    </xf>
    <xf numFmtId="0" fontId="3" fillId="0" borderId="26" xfId="0" applyFont="1" applyBorder="1" applyAlignment="1" applyProtection="1">
      <alignment horizontal="left" vertical="center" wrapText="1" shrinkToFit="1"/>
      <protection locked="0"/>
    </xf>
    <xf numFmtId="0" fontId="3" fillId="0" borderId="9" xfId="0" applyFont="1" applyBorder="1" applyAlignment="1" applyProtection="1">
      <alignment horizontal="left" vertical="center" wrapText="1" shrinkToFit="1"/>
      <protection locked="0"/>
    </xf>
    <xf numFmtId="0" fontId="3" fillId="0" borderId="14" xfId="0" applyFont="1" applyBorder="1" applyAlignment="1" applyProtection="1">
      <alignment horizontal="left" vertical="center" wrapText="1" shrinkToFit="1"/>
      <protection locked="0"/>
    </xf>
    <xf numFmtId="0" fontId="3" fillId="0" borderId="10" xfId="0" applyFont="1" applyBorder="1" applyAlignment="1" applyProtection="1">
      <alignment horizontal="left" vertical="center" wrapText="1" shrinkToFi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</cellXfs>
  <cellStyles count="2">
    <cellStyle name="桁区切り 2" xfId="1" xr:uid="{51288E04-EE37-44EB-AEEF-1754EE9983C1}"/>
    <cellStyle name="標準" xfId="0" builtinId="0"/>
  </cellStyles>
  <dxfs count="16">
    <dxf>
      <font>
        <b/>
        <i val="0"/>
        <strike val="0"/>
        <condense val="0"/>
        <extend val="0"/>
        <outline val="0"/>
        <shadow/>
        <u val="none"/>
        <vertAlign val="baseline"/>
        <sz val="9"/>
        <color auto="1"/>
        <name val="Meiryo UI"/>
        <family val="3"/>
        <charset val="128"/>
        <scheme val="none"/>
      </font>
      <alignment horizontal="center" vertical="center" textRotation="0" wrapText="1" indent="0" justifyLastLine="0" shrinkToFit="1" readingOrder="1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/>
        <u val="none"/>
        <vertAlign val="baseline"/>
        <sz val="9"/>
        <color auto="1"/>
        <name val="Meiryo UI"/>
        <family val="3"/>
        <charset val="128"/>
        <scheme val="none"/>
      </font>
      <alignment horizontal="center" vertical="center" textRotation="0" wrapText="1" indent="0" justifyLastLine="0" shrinkToFit="1" readingOrder="1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1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/>
        <u val="none"/>
        <vertAlign val="baseline"/>
        <sz val="10"/>
        <color auto="1"/>
        <name val="Meiryo UI"/>
        <family val="3"/>
        <charset val="128"/>
        <scheme val="none"/>
      </font>
      <alignment horizontal="center" vertical="center" textRotation="0" wrapText="1" indent="0" justifyLastLine="0" shrinkToFit="1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1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/>
        <u val="none"/>
        <vertAlign val="baseline"/>
        <sz val="10"/>
        <color auto="1"/>
        <name val="Meiryo UI"/>
        <family val="3"/>
        <charset val="128"/>
        <scheme val="none"/>
      </font>
      <alignment horizontal="center" vertical="center" textRotation="0" wrapText="1" indent="0" justifyLastLine="0" shrinkToFit="1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1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/>
        <u val="none"/>
        <vertAlign val="baseline"/>
        <sz val="10"/>
        <color auto="1"/>
        <name val="Meiryo UI"/>
        <family val="3"/>
        <charset val="128"/>
        <scheme val="none"/>
      </font>
      <alignment horizontal="center" vertical="center" textRotation="0" wrapText="1" indent="0" justifyLastLine="0" shrinkToFit="1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1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/>
        <u val="none"/>
        <vertAlign val="baseline"/>
        <sz val="10"/>
        <color auto="1"/>
        <name val="Meiryo UI"/>
        <family val="3"/>
        <charset val="128"/>
        <scheme val="none"/>
      </font>
      <alignment horizontal="center" vertical="center" textRotation="0" wrapText="1" indent="0" justifyLastLine="0" shrinkToFit="1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1" readingOrder="1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1" readingOrder="1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0000FF"/>
      <color rgb="FFFF99FF"/>
      <color rgb="FFFF00FF"/>
      <color rgb="FF66FFFF"/>
      <color rgb="FFFFFFDD"/>
      <color rgb="FFFFDC6D"/>
      <color rgb="FFFFD1A3"/>
      <color rgb="FFC5FFE2"/>
      <color rgb="FFCCFFCC"/>
      <color rgb="FFFFE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98E32C-DBD4-450F-A035-5DAF3278B535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52F60E0-8D3F-422D-B174-24358A9B2FB1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032FFD7-DCB5-48DC-B080-92BB0C3CAE40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C34E614-8B59-4676-89EF-E6ABC07E619A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E6C728A-D120-4038-B4CE-CBAA6E490E9F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A5A219F-39D1-42C7-97FF-F6C285C89825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C92B128-4237-46D0-AB18-C0DC16F49487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05A4075-9A71-4536-89A2-D08B22AFE1B4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A2700F0-1CCD-4CE7-8103-C1457D2F9C60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4E0B96D-B528-416A-9678-8185452ECDD4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499BBA2-A987-4A80-99ED-AC62D18E8130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4C72C20-7D7B-45AF-9A60-2754FB0CD18D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D5EAD5E-7B15-49BA-805F-D2469C064771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F82BE1E-F89E-4B8C-AD0F-15E12D3DB3FB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057C932-A895-4E21-B2EB-76BFD8FF6025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ACCC931-E146-4AC0-87E6-C99F17FA7DBC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4A11C2-AD11-4F06-B123-6EA9A489C534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A89799B-6F62-4650-B3B1-2EDB06A32ACC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DE714F9-EE96-4910-A323-35E97D417E42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3CABE2A-2060-476C-9B1C-6DFAE6DD4253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414849B-0E2F-4060-9779-D81FC4F1A0F6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CD75FE-FF26-4EBB-8E8E-9B78C85911FF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8CBB6ED-7DF5-4F8F-806B-2DCF33944412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FE228A9-DF59-400F-BC84-8AE866C49B02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C4A272E-7E51-429F-85AE-184E9CE8EC78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CF2F0C7-323D-4564-B4DB-97442F653D12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1D673EB-D8BA-454D-AC7F-E0DFBA1166F9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5ED5423-966B-4B7F-B8DE-E6F1D26FCFE0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5E5A621-8BC1-42B7-96AF-2377D9686FD1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3AB2B5C-88EF-4B2B-8A0C-7B4CE5860F7C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3498F3F-C7C8-4D2E-B475-705F31DECC9F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18E6AEB5-19BB-45A7-A3EC-9143EC89E2FC}"/>
            </a:ext>
          </a:extLst>
        </xdr:cNvPr>
        <xdr:cNvSpPr txBox="1"/>
      </xdr:nvSpPr>
      <xdr:spPr>
        <a:xfrm>
          <a:off x="6162675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5F1F00B-313F-4A3C-A8B5-6A7F9A00178B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1879343-0B38-4507-AEDC-1A77BA61551F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E36D872F-2466-4DCC-9F62-1AEA58FCEE16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DE14B82-0E0A-4832-8C5C-9411F3E1603B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DBD6B72-F9F8-4C1D-AFF5-28C5EAA4DCC8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7CB24C9-AA97-4A5C-8BB5-65ED3AF68DE1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5E0ECA05-5FC9-4CD7-9AA4-50C66E9BFF0F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F5818C46-27E1-4E0D-B0D2-7A749D8B8AED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A74E7651-4077-44E5-8C8C-9A852018E130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7E1324F-B308-4EA9-BB97-DD0F7A5E2006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E01E67F-8BC8-49B5-80A0-F5381426EF13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8F77338-85E7-4F19-AED2-CAF97480677D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4FDFF909-8972-4C32-9750-D840E1D9FB51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A3D79799-F94C-4354-B32B-0654752AFD96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6914253-36CA-42E4-A96F-94CC9F3D0437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51210048-5AC0-438D-9630-94FDCC6B7106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7CE7C046-5A37-497F-8B45-E7B0EB6C5444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EEC82EA-E211-4366-BD99-E7A4FEEE6D19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34BB4617-A316-4868-8868-404977BEAE09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88201AF-DAE3-462F-A79E-3606A10191D8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0C4525D-E721-42B0-8A96-C218BC1F6771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54E46AA7-B98C-4260-9DA2-6A0213465668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C2E7A94-5334-4C05-B26D-24C81CB22EE9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B22F335-A506-4721-933F-D787B18F5B70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84C032E-0F19-4BB0-A8D3-AD67837E21D3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5349E8FF-A958-4EE1-B67E-232DA67FEE09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F8377AE-E275-4D6D-ABA5-D94F4BFDC21B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9D1B01A-248D-47CB-A03E-39357B14C68E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A349C40C-D237-4131-9DC4-45F1E996C0F8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FDE595FE-F36B-4F0E-ABA0-4DAF6F1E9A94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4662C18-BDF7-4144-9CF2-67EA75EF25F2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F6D28CB6-15D4-4D27-BAD5-C1767352137C}"/>
            </a:ext>
          </a:extLst>
        </xdr:cNvPr>
        <xdr:cNvSpPr txBox="1"/>
      </xdr:nvSpPr>
      <xdr:spPr>
        <a:xfrm>
          <a:off x="616267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657225</xdr:colOff>
      <xdr:row>33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DD8455B-EE08-20F8-C111-33FB9278A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8425" cy="792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07270C-30F0-45AC-81DF-8FDC5F36CCB7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A9A844-4831-406F-9419-9FDDB56F50BC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8B39C0-280E-4D02-8C4F-9BF080FC4EA2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4C1E3F3-D12C-43C4-A7ED-794CE6DA492D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8E5A1A0-2A5B-4C24-9D3F-CEE65FB466E8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6A6600A-0B0D-46BE-88A5-FC2858C97B36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7FACC19-9306-493C-8BEB-D65279F1DF1B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8B62464-997D-4CCD-B950-84D7971640B5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3BCF0F4-B74C-4253-9817-8E0B382FF659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36995CD-7538-44CF-833B-3A63670693C6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6BEC882-B4FA-4D93-8B8A-BC9DD49ABE6A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8698C3B-0095-4E0F-A842-F5CAC2BA6EDB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F4A5C13-4BAC-4EEC-AD1D-302F2D8D9F5F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698F169-8182-4D6A-8910-02DEBCBB729F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E4C3662-5504-4B8D-9B45-6E9C83540561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6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02EA479-4EF6-4C29-91CD-A1B7753E0699}"/>
            </a:ext>
          </a:extLst>
        </xdr:cNvPr>
        <xdr:cNvSpPr txBox="1"/>
      </xdr:nvSpPr>
      <xdr:spPr>
        <a:xfrm>
          <a:off x="616267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AA6598-D462-40FF-B30E-CC8E26F90D08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074A0CB-FFA9-4D5A-B88A-5B212446652A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2C75B45-047A-4E59-AB28-F8896486C381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BBCC7A9-CD46-4BBD-AE20-E5E231BEDBC3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3F528FA-465C-49BE-9831-C534BD968396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4656295-DA88-4FC9-9990-C8E55C3E80B1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E735BE8-DE26-4A16-81BF-08B672D5A4F7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191050D-7D80-41E1-B5E9-EB1466E3A164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48A1D43-284A-4291-BE75-5CEEFF3AA2A2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4094EA0-75DC-423E-A7C7-9D9BB1F4B5EF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FC79925-E343-4B74-A3B2-09D0251E4CF1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A05C1FFE-1420-44DC-89DC-20C65B3B1A09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460100E9-EDA2-49E6-A84E-56223C66EAD9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A4C84A5-4A23-4653-9216-13191A06978F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8EFC735-9C6E-45BD-B2E5-817B7882FD9D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F0A0993-DD75-494C-99DE-535AAB3EABC6}"/>
            </a:ext>
          </a:extLst>
        </xdr:cNvPr>
        <xdr:cNvSpPr txBox="1"/>
      </xdr:nvSpPr>
      <xdr:spPr>
        <a:xfrm>
          <a:off x="6162675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F2945830-C317-4678-898E-E7C2B87E8B28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D75CC772-6732-44D8-9F81-7C2F311F4EB5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78A0A410-B883-4742-8214-29701A62E9CE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96EF4A0-2137-4726-ADD9-933057A12A07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C257F45-DDAC-47C5-831B-05A7CC638683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9EB73F5-6936-4C4B-8928-4B58FD7BC38C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B013BF90-D9F7-4632-9FFF-C2A5D69FE1A3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2FAA0594-7524-4040-AEEF-B5F885ECC21A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87B7C7B-FA88-41F7-AF81-93BF03EB1974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26EE729-F823-4CF4-A93A-20FA67532468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B3024ED3-8DB1-4F93-9147-1F2C8C69A322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1DAAA64-811B-4E9D-9F1A-BFCD53305846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A3CFF5E-E15A-41AB-87CB-39C52D19C45E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FA768CE-5C67-4ABB-B8B2-F4C5835C3155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AD0F268-87AE-48B2-A7C8-DD1911107F23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5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7F840548-254E-4311-880D-EBA93BAAD94F}"/>
            </a:ext>
          </a:extLst>
        </xdr:cNvPr>
        <xdr:cNvSpPr txBox="1"/>
      </xdr:nvSpPr>
      <xdr:spPr>
        <a:xfrm>
          <a:off x="616267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F20AC6B1-F0CC-4B6F-81A9-7137339BA95D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A4A376E7-9457-489E-A8E9-991BECF9DC34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FB8E4B6-4C07-4317-A762-F727D29CBC52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5E8371A1-5115-4DFA-8B48-F5CA8477B54C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685A7F4B-3E2E-4875-9A6E-A646E2167433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CAECD9A6-1CFC-4DFD-B3A2-4236B32590D2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967605E5-3AF7-468A-9184-F097BD56C96B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1EA2EE8-083D-4A8F-9EB4-1C8B20550012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21D84A56-A9D2-415F-93F6-1FAD1EAB157D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FF6EAC92-84F4-4D4B-B5B5-6C5D7A5584EC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D1431754-FCDC-4DD4-93AE-BF064B72B243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6DF74FB-341A-4EFA-89AF-FC2B098DA18C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BCCE5783-4B87-411A-828D-33DE4C9AC4CF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20B181D2-7D27-4018-81C6-5E337A379CAD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D89E632-AE27-43FD-8F5C-7912D6054B6C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2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EDD450BE-C6E7-49F8-9D57-EC829C3FAF43}"/>
            </a:ext>
          </a:extLst>
        </xdr:cNvPr>
        <xdr:cNvSpPr txBox="1"/>
      </xdr:nvSpPr>
      <xdr:spPr>
        <a:xfrm>
          <a:off x="6162675" y="2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C1D84C-A80B-49E9-9490-E442E943341F}" name="テーブル1" displayName="テーブル1" ref="A2:O21" totalsRowShown="0">
  <autoFilter ref="A2:O21" xr:uid="{9BC1D84C-A80B-49E9-9490-E442E943341F}"/>
  <tableColumns count="15">
    <tableColumn id="1" xr3:uid="{FF3C4EEF-066F-4190-BEA5-E81F3BF02CAF}" name="NI-1 エネルギー出納"/>
    <tableColumn id="2" xr3:uid="{96175633-BBFE-4E4D-8891-05D2B362DAD2}" name="NI-2 経口・経腸・経静脈栄養素補給"/>
    <tableColumn id="3" xr3:uid="{6F0DF394-5CDD-4C31-9EB1-DA367359B779}" name="NI-3 水分摂取"/>
    <tableColumn id="4" xr3:uid="{0D9BBE21-6DB7-486A-859B-C54EBD67A12B}" name="NI-4 生物活性物質(ｱﾙｺｰﾙ含)"/>
    <tableColumn id="5" xr3:uid="{DA97FE26-EEE2-40FC-B7B0-C7F2F0195387}" name="NI-5.1～5,11 栄養素"/>
    <tableColumn id="6" xr3:uid="{24403FCB-4F53-40C1-A10D-C8793DCC3DD2}" name="NI-5.6 脂質と _x000a_コレステロール"/>
    <tableColumn id="7" xr3:uid="{CAC40274-03F9-486F-9C63-3F9DA274956D}" name="NI-5.7 たんぱく質"/>
    <tableColumn id="8" xr3:uid="{20194450-AFE6-419E-8545-73FFB0E4D891}" name="NI-5.8 炭水化物と食物繊維"/>
    <tableColumn id="9" xr3:uid="{CD17D026-D701-4A12-BC80-062248A7CB40}" name="NI-5.9.1 ビタミン不足"/>
    <tableColumn id="10" xr3:uid="{2CE50464-0D52-4477-87E2-423D8A124BBA}" name="NI-5.9.2 ビタミン過剰"/>
    <tableColumn id="11" xr3:uid="{F8568EF0-889A-47A2-BC74-6E576FFEA6C7}" name="NI-5.10.1 ミネラル不足"/>
    <tableColumn id="12" xr3:uid="{8A61D274-BAEE-41CC-9E16-7A8149ED9716}" name="NI-5.10.2 ミネラル過剰"/>
    <tableColumn id="13" xr3:uid="{2027136E-BB8B-448F-8A0A-FFBB81C35948}" name="NC 臨床栄養"/>
    <tableColumn id="14" xr3:uid="{EF622786-BCB9-432B-81C7-41ED71E7638E}" name="NB 行動と生活環境 "/>
    <tableColumn id="15" xr3:uid="{54EF6E44-424E-41C8-89A6-D826022CEDC5}" name="NO-1 その他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EBF532-DF5E-46AB-ADE4-5F1B13083363}" name="テーブル20" displayName="テーブル20" ref="A23:L24" totalsRowShown="0" headerRowDxfId="15" headerRowBorderDxfId="14" tableBorderDxfId="13" totalsRowBorderDxfId="12">
  <autoFilter ref="A23:L24" xr:uid="{8CEBF532-DF5E-46AB-ADE4-5F1B13083363}"/>
  <tableColumns count="12">
    <tableColumn id="1" xr3:uid="{EB9783E4-85DF-4116-B93C-60606B297FF9}" name="食事量に関する問題" dataDxfId="11"/>
    <tableColumn id="11" xr3:uid="{7D8F2191-4896-485F-8116-BABABDDD73A7}" name="エネルギーに関する問題" dataDxfId="10"/>
    <tableColumn id="2" xr3:uid="{84E7A48E-3F02-4B32-8D37-8FBA6397F12D}" name="脂質に関する問題" dataDxfId="9"/>
    <tableColumn id="3" xr3:uid="{107B79AA-E7FB-42E2-A309-B62B418363BE}" name="たんぱく質に関する問題" dataDxfId="8"/>
    <tableColumn id="4" xr3:uid="{5F3C8890-ABB7-4C3A-87E6-484A2FE0D303}" name="炭水化物に関する問題" dataDxfId="7"/>
    <tableColumn id="5" xr3:uid="{D4968E92-22A3-4BD7-9487-2CC1FEE4C9BD}" name="食物繊維に関する問題" dataDxfId="6"/>
    <tableColumn id="6" xr3:uid="{712EAA20-4A55-4AD3-B69C-762F24910FB9}" name="ビタミンに関する問題" dataDxfId="5"/>
    <tableColumn id="7" xr3:uid="{58DF989C-A46C-4F9B-9AF6-E78E10BAEB2F}" name="ミネラルに関する問題" dataDxfId="4"/>
    <tableColumn id="8" xr3:uid="{6A765983-25B0-4AB8-B803-02ADEBF1DBA3}" name="水分に関する問題" dataDxfId="3"/>
    <tableColumn id="9" xr3:uid="{56AC9783-5A56-4864-9CEF-A78D4F3AB270}" name="アルコールに関する問題" dataDxfId="2"/>
    <tableColumn id="10" xr3:uid="{52DE9431-2A48-4742-A0EA-BDFD96DBE94F}" name="生物活性物質に関する問題" dataDxfId="1"/>
    <tableColumn id="12" xr3:uid="{E833D25D-5E66-4B8D-AC52-ED586241E7DD}" name="その他の問題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725E-3534-451B-BBDC-5252C93028B6}">
  <sheetPr>
    <tabColor theme="0"/>
  </sheetPr>
  <dimension ref="A1:AB48"/>
  <sheetViews>
    <sheetView tabSelected="1" workbookViewId="0">
      <pane ySplit="8" topLeftCell="A23" activePane="bottomLeft" state="frozen"/>
      <selection pane="bottomLeft" activeCell="T43" sqref="T43:Y44"/>
    </sheetView>
  </sheetViews>
  <sheetFormatPr defaultColWidth="0" defaultRowHeight="14.4"/>
  <cols>
    <col min="1" max="1" width="2.09765625" style="5" customWidth="1"/>
    <col min="2" max="2" width="4.59765625" style="1" customWidth="1"/>
    <col min="3" max="8" width="5.59765625" style="1" customWidth="1"/>
    <col min="9" max="9" width="6.59765625" style="1" customWidth="1"/>
    <col min="10" max="15" width="5.59765625" style="1" customWidth="1"/>
    <col min="16" max="16" width="4.59765625" style="1" customWidth="1"/>
    <col min="17" max="17" width="8.59765625" style="1" customWidth="1"/>
    <col min="18" max="18" width="1.59765625" style="1" customWidth="1"/>
    <col min="19" max="19" width="6.19921875" style="6" customWidth="1"/>
    <col min="20" max="24" width="6.59765625" style="1" customWidth="1"/>
    <col min="25" max="25" width="10.59765625" style="1" customWidth="1"/>
    <col min="26" max="26" width="1.59765625" style="1" customWidth="1"/>
    <col min="27" max="16384" width="9" style="1" hidden="1"/>
  </cols>
  <sheetData>
    <row r="1" spans="1:28" ht="20.100000000000001" customHeight="1">
      <c r="A1" s="51" t="s">
        <v>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61" t="s">
        <v>226</v>
      </c>
      <c r="T1" s="62"/>
      <c r="U1" s="62"/>
      <c r="V1" s="62"/>
      <c r="W1" s="62"/>
      <c r="X1" s="62"/>
      <c r="Y1" s="63"/>
      <c r="Z1" s="35"/>
      <c r="AA1" s="35"/>
      <c r="AB1" s="35"/>
    </row>
    <row r="2" spans="1:28" ht="15" customHeight="1" thickBot="1">
      <c r="A2" s="52" t="s">
        <v>225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2"/>
      <c r="S2" s="64"/>
      <c r="T2" s="65"/>
      <c r="U2" s="65"/>
      <c r="V2" s="65"/>
      <c r="W2" s="65"/>
      <c r="X2" s="65"/>
      <c r="Y2" s="66"/>
      <c r="Z2" s="36"/>
      <c r="AA2" s="36"/>
      <c r="AB2" s="36"/>
    </row>
    <row r="3" spans="1:28" ht="18" customHeight="1">
      <c r="A3" s="53" t="s">
        <v>1</v>
      </c>
      <c r="B3" s="54"/>
      <c r="C3" s="55" t="str">
        <f>C13&amp;"、"&amp;C17&amp;"、"&amp;C21&amp;"、"&amp;C25&amp;"、"&amp;B27&amp;" "&amp;"の根拠より"</f>
        <v>、、、、 の根拠より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7"/>
      <c r="R3" s="2"/>
      <c r="S3" s="37"/>
      <c r="T3" s="37"/>
      <c r="U3" s="37"/>
      <c r="V3" s="37"/>
      <c r="W3" s="37"/>
      <c r="X3" s="37"/>
      <c r="Y3" s="37"/>
      <c r="Z3" s="36"/>
      <c r="AA3" s="36"/>
      <c r="AB3" s="36"/>
    </row>
    <row r="4" spans="1:28" ht="18" customHeight="1">
      <c r="A4" s="53" t="s">
        <v>2</v>
      </c>
      <c r="B4" s="54"/>
      <c r="C4" s="58" t="str">
        <f>A43&amp;" "&amp;"を原因とした"</f>
        <v xml:space="preserve"> を原因とした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2"/>
      <c r="S4" s="3"/>
      <c r="T4" s="2"/>
      <c r="U4" s="2"/>
      <c r="V4" s="2"/>
      <c r="W4" s="2"/>
      <c r="X4" s="2"/>
      <c r="Y4" s="2"/>
      <c r="Z4" s="2"/>
      <c r="AA4" s="14"/>
      <c r="AB4" s="14"/>
    </row>
    <row r="5" spans="1:28" ht="18" customHeight="1" thickBot="1">
      <c r="A5" s="67" t="s">
        <v>3</v>
      </c>
      <c r="B5" s="68"/>
      <c r="C5" s="69" t="str">
        <f>C47&amp;" "&amp;"である。"</f>
        <v xml:space="preserve"> である。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  <c r="R5" s="2"/>
      <c r="S5" s="3"/>
      <c r="T5" s="2"/>
      <c r="U5" s="2"/>
      <c r="V5" s="2"/>
      <c r="W5" s="2"/>
      <c r="X5" s="2"/>
      <c r="Y5" s="2"/>
      <c r="Z5" s="2"/>
    </row>
    <row r="6" spans="1:28" ht="15" customHeight="1">
      <c r="A6" s="72" t="s">
        <v>210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  <c r="Q6" s="22"/>
      <c r="R6" s="2"/>
      <c r="S6" s="3"/>
      <c r="T6" s="2"/>
      <c r="U6" s="2"/>
      <c r="V6" s="2"/>
      <c r="W6" s="2"/>
      <c r="X6" s="2"/>
      <c r="Y6" s="2"/>
      <c r="Z6" s="2"/>
    </row>
    <row r="7" spans="1:28" ht="15" customHeight="1">
      <c r="A7" s="39"/>
      <c r="B7" s="75"/>
      <c r="C7" s="75"/>
      <c r="D7" s="75"/>
      <c r="E7" s="75"/>
      <c r="F7" s="75"/>
      <c r="G7" s="40"/>
      <c r="H7" s="41"/>
      <c r="I7" s="42"/>
      <c r="J7" s="42"/>
      <c r="K7" s="42"/>
      <c r="L7" s="42"/>
      <c r="M7" s="41"/>
      <c r="N7" s="41"/>
      <c r="O7" s="41"/>
      <c r="P7" s="41"/>
      <c r="Q7" s="41"/>
      <c r="R7" s="29"/>
      <c r="S7" s="73" t="s">
        <v>198</v>
      </c>
      <c r="T7" s="73"/>
      <c r="U7" s="73"/>
      <c r="V7" s="73"/>
      <c r="W7" s="73"/>
      <c r="X7" s="73"/>
      <c r="Y7" s="73"/>
      <c r="Z7" s="73"/>
    </row>
    <row r="8" spans="1:28" ht="1.95" customHeight="1" thickBo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43"/>
      <c r="R8" s="2"/>
      <c r="S8" s="3"/>
      <c r="T8" s="2"/>
      <c r="U8" s="2"/>
      <c r="V8" s="2"/>
      <c r="W8" s="2"/>
      <c r="X8" s="2"/>
      <c r="Y8" s="2"/>
      <c r="Z8" s="2"/>
    </row>
    <row r="9" spans="1:28" ht="15" customHeight="1" thickBot="1">
      <c r="A9" s="79" t="s">
        <v>221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43"/>
      <c r="R9" s="2"/>
      <c r="S9" s="32" t="s">
        <v>0</v>
      </c>
      <c r="T9" s="81">
        <f>C47</f>
        <v>0</v>
      </c>
      <c r="U9" s="82"/>
      <c r="V9" s="82"/>
      <c r="W9" s="82"/>
      <c r="X9" s="82"/>
      <c r="Y9" s="83"/>
      <c r="Z9" s="2"/>
    </row>
    <row r="10" spans="1:28" ht="15" customHeight="1" thickBot="1">
      <c r="A10" s="84" t="s">
        <v>5</v>
      </c>
      <c r="B10" s="87" t="s">
        <v>37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  <c r="Q10" s="89" t="s">
        <v>218</v>
      </c>
      <c r="R10" s="2"/>
      <c r="S10" s="92" t="s">
        <v>1</v>
      </c>
      <c r="T10" s="94" t="str">
        <f>B34&amp;""</f>
        <v/>
      </c>
      <c r="U10" s="95"/>
      <c r="V10" s="95"/>
      <c r="W10" s="95"/>
      <c r="X10" s="95"/>
      <c r="Y10" s="96"/>
      <c r="Z10" s="2"/>
    </row>
    <row r="11" spans="1:28" ht="15" customHeight="1" thickBot="1">
      <c r="A11" s="85"/>
      <c r="B11" s="97" t="s">
        <v>4</v>
      </c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1"/>
      <c r="Q11" s="90"/>
      <c r="R11" s="2"/>
      <c r="S11" s="92"/>
      <c r="T11" s="94"/>
      <c r="U11" s="95"/>
      <c r="V11" s="95"/>
      <c r="W11" s="95"/>
      <c r="X11" s="95"/>
      <c r="Y11" s="96"/>
      <c r="Z11" s="2"/>
    </row>
    <row r="12" spans="1:28" ht="15" customHeight="1" thickBot="1">
      <c r="A12" s="85"/>
      <c r="B12" s="98"/>
      <c r="C12" s="102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4"/>
      <c r="Q12" s="90"/>
      <c r="R12" s="2"/>
      <c r="S12" s="92"/>
      <c r="T12" s="94"/>
      <c r="U12" s="95"/>
      <c r="V12" s="95"/>
      <c r="W12" s="95"/>
      <c r="X12" s="95"/>
      <c r="Y12" s="96"/>
      <c r="Z12" s="2"/>
    </row>
    <row r="13" spans="1:28" ht="15" customHeight="1" thickBot="1">
      <c r="A13" s="86"/>
      <c r="B13" s="44" t="s">
        <v>24</v>
      </c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7"/>
      <c r="Q13" s="90"/>
      <c r="R13" s="2"/>
      <c r="S13" s="92"/>
      <c r="T13" s="94"/>
      <c r="U13" s="95"/>
      <c r="V13" s="95"/>
      <c r="W13" s="95"/>
      <c r="X13" s="95"/>
      <c r="Y13" s="96"/>
      <c r="Z13" s="2"/>
    </row>
    <row r="14" spans="1:28" ht="15" customHeight="1" thickBot="1">
      <c r="A14" s="84" t="s">
        <v>6</v>
      </c>
      <c r="B14" s="87" t="s">
        <v>29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8"/>
      <c r="Q14" s="90"/>
      <c r="R14" s="2"/>
      <c r="S14" s="92"/>
      <c r="T14" s="94"/>
      <c r="U14" s="95"/>
      <c r="V14" s="95"/>
      <c r="W14" s="95"/>
      <c r="X14" s="95"/>
      <c r="Y14" s="96"/>
      <c r="Z14" s="2"/>
    </row>
    <row r="15" spans="1:28" ht="15" customHeight="1" thickBot="1">
      <c r="A15" s="85"/>
      <c r="B15" s="113" t="s">
        <v>10</v>
      </c>
      <c r="C15" s="99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1"/>
      <c r="Q15" s="90"/>
      <c r="R15" s="2"/>
      <c r="S15" s="92"/>
      <c r="T15" s="94"/>
      <c r="U15" s="95"/>
      <c r="V15" s="95"/>
      <c r="W15" s="95"/>
      <c r="X15" s="95"/>
      <c r="Y15" s="96"/>
      <c r="Z15" s="2"/>
    </row>
    <row r="16" spans="1:28" ht="15" customHeight="1" thickBot="1">
      <c r="A16" s="85"/>
      <c r="B16" s="114"/>
      <c r="C16" s="102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4"/>
      <c r="Q16" s="90"/>
      <c r="R16" s="2"/>
      <c r="S16" s="93"/>
      <c r="T16" s="94"/>
      <c r="U16" s="95"/>
      <c r="V16" s="95"/>
      <c r="W16" s="95"/>
      <c r="X16" s="95"/>
      <c r="Y16" s="96"/>
      <c r="Z16" s="2"/>
    </row>
    <row r="17" spans="1:26" s="15" customFormat="1" ht="15" customHeight="1" thickBot="1">
      <c r="A17" s="86"/>
      <c r="B17" s="44" t="s">
        <v>12</v>
      </c>
      <c r="C17" s="11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7"/>
      <c r="Q17" s="91"/>
      <c r="R17" s="2"/>
      <c r="S17" s="159" t="s">
        <v>7</v>
      </c>
      <c r="T17" s="94" t="str">
        <f>C11&amp;"、"&amp;C15&amp;"、"&amp;C19&amp;"、"&amp;C23&amp;"、"&amp;B27&amp;"、"&amp;B37&amp;"、"&amp;B40</f>
        <v>、、、、、、</v>
      </c>
      <c r="U17" s="95"/>
      <c r="V17" s="95"/>
      <c r="W17" s="95"/>
      <c r="X17" s="95"/>
      <c r="Y17" s="96"/>
      <c r="Z17" s="13"/>
    </row>
    <row r="18" spans="1:26" s="15" customFormat="1" ht="15" customHeight="1" thickBot="1">
      <c r="A18" s="76" t="s">
        <v>8</v>
      </c>
      <c r="B18" s="108" t="s">
        <v>25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9"/>
      <c r="Q18" s="122" t="s">
        <v>214</v>
      </c>
      <c r="R18" s="2"/>
      <c r="S18" s="92"/>
      <c r="T18" s="94"/>
      <c r="U18" s="95"/>
      <c r="V18" s="95"/>
      <c r="W18" s="95"/>
      <c r="X18" s="95"/>
      <c r="Y18" s="96"/>
      <c r="Z18" s="13"/>
    </row>
    <row r="19" spans="1:26" s="15" customFormat="1" ht="15" customHeight="1" thickBot="1">
      <c r="A19" s="77"/>
      <c r="B19" s="97" t="s">
        <v>4</v>
      </c>
      <c r="C19" s="9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  <c r="Q19" s="122"/>
      <c r="R19" s="2"/>
      <c r="S19" s="92"/>
      <c r="T19" s="94"/>
      <c r="U19" s="95"/>
      <c r="V19" s="95"/>
      <c r="W19" s="95"/>
      <c r="X19" s="95"/>
      <c r="Y19" s="96"/>
      <c r="Z19" s="13"/>
    </row>
    <row r="20" spans="1:26" s="15" customFormat="1" ht="15" customHeight="1" thickBot="1">
      <c r="A20" s="77"/>
      <c r="B20" s="98"/>
      <c r="C20" s="102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4"/>
      <c r="Q20" s="122"/>
      <c r="R20" s="2"/>
      <c r="S20" s="92"/>
      <c r="T20" s="94"/>
      <c r="U20" s="95"/>
      <c r="V20" s="95"/>
      <c r="W20" s="95"/>
      <c r="X20" s="95"/>
      <c r="Y20" s="96"/>
      <c r="Z20" s="13"/>
    </row>
    <row r="21" spans="1:26" s="15" customFormat="1" ht="15" customHeight="1" thickBot="1">
      <c r="A21" s="78"/>
      <c r="B21" s="44" t="s">
        <v>24</v>
      </c>
      <c r="C21" s="11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7"/>
      <c r="Q21" s="122"/>
      <c r="R21" s="2"/>
      <c r="S21" s="92"/>
      <c r="T21" s="94"/>
      <c r="U21" s="95"/>
      <c r="V21" s="95"/>
      <c r="W21" s="95"/>
      <c r="X21" s="95"/>
      <c r="Y21" s="96"/>
      <c r="Z21" s="13"/>
    </row>
    <row r="22" spans="1:26" s="15" customFormat="1" ht="15" customHeight="1" thickBot="1">
      <c r="A22" s="76" t="s">
        <v>9</v>
      </c>
      <c r="B22" s="108" t="s">
        <v>31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9"/>
      <c r="Q22" s="110" t="s">
        <v>219</v>
      </c>
      <c r="R22" s="2"/>
      <c r="S22" s="92"/>
      <c r="T22" s="94"/>
      <c r="U22" s="95"/>
      <c r="V22" s="95"/>
      <c r="W22" s="95"/>
      <c r="X22" s="95"/>
      <c r="Y22" s="96"/>
      <c r="Z22" s="13"/>
    </row>
    <row r="23" spans="1:26" s="15" customFormat="1" ht="15" customHeight="1" thickBot="1">
      <c r="A23" s="77"/>
      <c r="B23" s="97" t="s">
        <v>4</v>
      </c>
      <c r="C23" s="116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8"/>
      <c r="Q23" s="111"/>
      <c r="R23" s="2"/>
      <c r="S23" s="92"/>
      <c r="T23" s="94"/>
      <c r="U23" s="95"/>
      <c r="V23" s="95"/>
      <c r="W23" s="95"/>
      <c r="X23" s="95"/>
      <c r="Y23" s="96"/>
      <c r="Z23" s="13"/>
    </row>
    <row r="24" spans="1:26" s="15" customFormat="1" ht="20.100000000000001" customHeight="1" thickBot="1">
      <c r="A24" s="77"/>
      <c r="B24" s="98"/>
      <c r="C24" s="119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1"/>
      <c r="Q24" s="111"/>
      <c r="R24" s="2"/>
      <c r="S24" s="92"/>
      <c r="T24" s="94"/>
      <c r="U24" s="95"/>
      <c r="V24" s="95"/>
      <c r="W24" s="95"/>
      <c r="X24" s="95"/>
      <c r="Y24" s="96"/>
      <c r="Z24" s="13"/>
    </row>
    <row r="25" spans="1:26" s="15" customFormat="1" ht="15" customHeight="1" thickBot="1">
      <c r="A25" s="78"/>
      <c r="B25" s="44" t="s">
        <v>24</v>
      </c>
      <c r="C25" s="11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7"/>
      <c r="Q25" s="112"/>
      <c r="R25" s="2"/>
      <c r="S25" s="92"/>
      <c r="T25" s="94"/>
      <c r="U25" s="95"/>
      <c r="V25" s="95"/>
      <c r="W25" s="95"/>
      <c r="X25" s="95"/>
      <c r="Y25" s="96"/>
      <c r="Z25" s="13"/>
    </row>
    <row r="26" spans="1:26" s="15" customFormat="1" ht="15" customHeight="1" thickBot="1">
      <c r="A26" s="76" t="s">
        <v>14</v>
      </c>
      <c r="B26" s="108" t="s">
        <v>30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9"/>
      <c r="Q26" s="110" t="s">
        <v>215</v>
      </c>
      <c r="R26" s="2"/>
      <c r="S26" s="93"/>
      <c r="T26" s="94"/>
      <c r="U26" s="95"/>
      <c r="V26" s="95"/>
      <c r="W26" s="95"/>
      <c r="X26" s="95"/>
      <c r="Y26" s="96"/>
      <c r="Z26" s="13"/>
    </row>
    <row r="27" spans="1:26" ht="15" customHeight="1">
      <c r="A27" s="77"/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/>
      <c r="Q27" s="111"/>
      <c r="R27" s="2"/>
      <c r="S27" s="155" t="s">
        <v>11</v>
      </c>
      <c r="T27" s="259"/>
      <c r="U27" s="260"/>
      <c r="V27" s="260"/>
      <c r="W27" s="260"/>
      <c r="X27" s="260"/>
      <c r="Y27" s="260"/>
      <c r="Z27" s="2"/>
    </row>
    <row r="28" spans="1:26" ht="20.100000000000001" customHeight="1" thickBot="1">
      <c r="A28" s="78"/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4"/>
      <c r="Q28" s="112"/>
      <c r="R28" s="2"/>
      <c r="S28" s="156"/>
      <c r="T28" s="259"/>
      <c r="U28" s="260"/>
      <c r="V28" s="260"/>
      <c r="W28" s="260"/>
      <c r="X28" s="260"/>
      <c r="Y28" s="260"/>
      <c r="Z28" s="2"/>
    </row>
    <row r="29" spans="1:26" ht="20.100000000000001" customHeight="1">
      <c r="A29" s="123" t="s">
        <v>222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5"/>
      <c r="Q29" s="45"/>
      <c r="R29" s="2"/>
      <c r="S29" s="92" t="s">
        <v>13</v>
      </c>
      <c r="T29" s="126" t="str">
        <f>C3&amp;"　の根拠により
"&amp;C4&amp;"　を原因とした
"&amp;C47&amp;"　である。"</f>
        <v>、、、、 の根拠より　の根拠により
 を原因とした　を原因とした
　である。</v>
      </c>
      <c r="U29" s="127"/>
      <c r="V29" s="127"/>
      <c r="W29" s="127"/>
      <c r="X29" s="127"/>
      <c r="Y29" s="128"/>
      <c r="Z29" s="2"/>
    </row>
    <row r="30" spans="1:26" ht="15" customHeight="1" thickBot="1">
      <c r="A30" s="135" t="s">
        <v>211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7"/>
      <c r="Q30" s="28"/>
      <c r="R30" s="2"/>
      <c r="S30" s="92"/>
      <c r="T30" s="129"/>
      <c r="U30" s="130"/>
      <c r="V30" s="130"/>
      <c r="W30" s="130"/>
      <c r="X30" s="130"/>
      <c r="Y30" s="131"/>
      <c r="Z30" s="2"/>
    </row>
    <row r="31" spans="1:26" ht="15" customHeight="1">
      <c r="A31" s="138" t="s">
        <v>28</v>
      </c>
      <c r="B31" s="138"/>
      <c r="C31" s="140" t="str">
        <f>C13&amp;"、"&amp;C17</f>
        <v>、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2"/>
      <c r="R31" s="2"/>
      <c r="S31" s="92"/>
      <c r="T31" s="129"/>
      <c r="U31" s="130"/>
      <c r="V31" s="130"/>
      <c r="W31" s="130"/>
      <c r="X31" s="130"/>
      <c r="Y31" s="131"/>
      <c r="Z31" s="2"/>
    </row>
    <row r="32" spans="1:26" ht="15" customHeight="1" thickBot="1">
      <c r="A32" s="139"/>
      <c r="B32" s="139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2"/>
      <c r="S32" s="92"/>
      <c r="T32" s="129"/>
      <c r="U32" s="130"/>
      <c r="V32" s="130"/>
      <c r="W32" s="130"/>
      <c r="X32" s="130"/>
      <c r="Y32" s="131"/>
      <c r="Z32" s="2"/>
    </row>
    <row r="33" spans="1:26" ht="15" customHeight="1">
      <c r="A33" s="46" t="s">
        <v>26</v>
      </c>
      <c r="B33" s="146" t="s">
        <v>32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 t="s">
        <v>217</v>
      </c>
      <c r="R33" s="2"/>
      <c r="S33" s="92"/>
      <c r="T33" s="129"/>
      <c r="U33" s="130"/>
      <c r="V33" s="130"/>
      <c r="W33" s="130"/>
      <c r="X33" s="130"/>
      <c r="Y33" s="131"/>
      <c r="Z33" s="2"/>
    </row>
    <row r="34" spans="1:26" ht="15" customHeight="1">
      <c r="A34" s="47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49"/>
      <c r="R34" s="2"/>
      <c r="S34" s="92"/>
      <c r="T34" s="129"/>
      <c r="U34" s="130"/>
      <c r="V34" s="130"/>
      <c r="W34" s="130"/>
      <c r="X34" s="130"/>
      <c r="Y34" s="131"/>
      <c r="Z34" s="2"/>
    </row>
    <row r="35" spans="1:26" ht="15" customHeight="1">
      <c r="A35" s="47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49"/>
      <c r="R35" s="2"/>
      <c r="S35" s="92"/>
      <c r="T35" s="129"/>
      <c r="U35" s="130"/>
      <c r="V35" s="130"/>
      <c r="W35" s="130"/>
      <c r="X35" s="130"/>
      <c r="Y35" s="131"/>
      <c r="Z35" s="2"/>
    </row>
    <row r="36" spans="1:26" ht="15" customHeight="1">
      <c r="A36" s="151" t="s">
        <v>15</v>
      </c>
      <c r="B36" s="153" t="s">
        <v>33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49" t="s">
        <v>220</v>
      </c>
      <c r="R36" s="2"/>
      <c r="S36" s="92"/>
      <c r="T36" s="129"/>
      <c r="U36" s="130"/>
      <c r="V36" s="130"/>
      <c r="W36" s="130"/>
      <c r="X36" s="130"/>
      <c r="Y36" s="131"/>
      <c r="Z36" s="2"/>
    </row>
    <row r="37" spans="1:26" ht="15" customHeight="1">
      <c r="A37" s="152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49"/>
      <c r="R37" s="2"/>
      <c r="S37" s="92"/>
      <c r="T37" s="129"/>
      <c r="U37" s="130"/>
      <c r="V37" s="130"/>
      <c r="W37" s="130"/>
      <c r="X37" s="130"/>
      <c r="Y37" s="131"/>
      <c r="Z37" s="2"/>
    </row>
    <row r="38" spans="1:26" ht="15" customHeight="1" thickBot="1">
      <c r="A38" s="152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49"/>
      <c r="R38" s="2"/>
      <c r="S38" s="93"/>
      <c r="T38" s="132"/>
      <c r="U38" s="133"/>
      <c r="V38" s="133"/>
      <c r="W38" s="133"/>
      <c r="X38" s="133"/>
      <c r="Y38" s="134"/>
      <c r="Z38" s="2"/>
    </row>
    <row r="39" spans="1:26" ht="15" customHeight="1">
      <c r="A39" s="151" t="s">
        <v>27</v>
      </c>
      <c r="B39" s="153" t="s">
        <v>34</v>
      </c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49" t="s">
        <v>216</v>
      </c>
      <c r="R39" s="2"/>
      <c r="S39" s="24" t="s">
        <v>3</v>
      </c>
      <c r="T39" s="261" t="s">
        <v>16</v>
      </c>
      <c r="U39" s="262"/>
      <c r="V39" s="262"/>
      <c r="W39" s="262"/>
      <c r="X39" s="262"/>
      <c r="Y39" s="263"/>
      <c r="Z39" s="2"/>
    </row>
    <row r="40" spans="1:26" ht="15" customHeight="1">
      <c r="A40" s="152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49"/>
      <c r="R40" s="2"/>
      <c r="S40" s="25" t="s">
        <v>17</v>
      </c>
      <c r="T40" s="264"/>
      <c r="U40" s="265"/>
      <c r="V40" s="265"/>
      <c r="W40" s="265"/>
      <c r="X40" s="265"/>
      <c r="Y40" s="266"/>
      <c r="Z40" s="2"/>
    </row>
    <row r="41" spans="1:26" ht="15" customHeight="1">
      <c r="A41" s="152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49"/>
      <c r="R41" s="2"/>
      <c r="S41" s="166" t="s">
        <v>18</v>
      </c>
      <c r="T41" s="267" t="s">
        <v>19</v>
      </c>
      <c r="U41" s="268"/>
      <c r="V41" s="268"/>
      <c r="W41" s="268"/>
      <c r="X41" s="268"/>
      <c r="Y41" s="269"/>
      <c r="Z41" s="2"/>
    </row>
    <row r="42" spans="1:26" ht="17.100000000000001" customHeight="1">
      <c r="A42" s="174" t="s">
        <v>35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6"/>
      <c r="R42" s="2"/>
      <c r="S42" s="167"/>
      <c r="T42" s="270"/>
      <c r="U42" s="271"/>
      <c r="V42" s="271"/>
      <c r="W42" s="271"/>
      <c r="X42" s="271"/>
      <c r="Y42" s="272"/>
      <c r="Z42" s="2"/>
    </row>
    <row r="43" spans="1:26" ht="15" customHeight="1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1"/>
      <c r="R43" s="2"/>
      <c r="S43" s="166" t="s">
        <v>20</v>
      </c>
      <c r="T43" s="267" t="s">
        <v>21</v>
      </c>
      <c r="U43" s="268"/>
      <c r="V43" s="268"/>
      <c r="W43" s="268"/>
      <c r="X43" s="268"/>
      <c r="Y43" s="269"/>
      <c r="Z43" s="2"/>
    </row>
    <row r="44" spans="1:26" ht="17.100000000000001" customHeight="1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4"/>
      <c r="R44" s="2"/>
      <c r="S44" s="167"/>
      <c r="T44" s="270"/>
      <c r="U44" s="271"/>
      <c r="V44" s="271"/>
      <c r="W44" s="271"/>
      <c r="X44" s="271"/>
      <c r="Y44" s="272"/>
      <c r="Z44" s="2"/>
    </row>
    <row r="45" spans="1:26" ht="15" customHeight="1">
      <c r="A45" s="180" t="s">
        <v>199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2"/>
      <c r="Q45" s="48"/>
      <c r="R45" s="2"/>
      <c r="S45" s="183" t="s">
        <v>22</v>
      </c>
      <c r="T45" s="267" t="s">
        <v>23</v>
      </c>
      <c r="U45" s="268"/>
      <c r="V45" s="268"/>
      <c r="W45" s="268"/>
      <c r="X45" s="268"/>
      <c r="Y45" s="269"/>
      <c r="Z45" s="2"/>
    </row>
    <row r="46" spans="1:26" ht="15" customHeight="1">
      <c r="A46" s="177" t="s">
        <v>224</v>
      </c>
      <c r="B46" s="177"/>
      <c r="C46" s="178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5"/>
      <c r="Q46" s="49"/>
      <c r="R46" s="2"/>
      <c r="S46" s="184"/>
      <c r="T46" s="270"/>
      <c r="U46" s="271"/>
      <c r="V46" s="271"/>
      <c r="W46" s="271"/>
      <c r="X46" s="271"/>
      <c r="Y46" s="272"/>
      <c r="Z46" s="2"/>
    </row>
    <row r="47" spans="1:26" ht="15" customHeight="1">
      <c r="A47" s="177" t="s">
        <v>223</v>
      </c>
      <c r="B47" s="177"/>
      <c r="C47" s="178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49"/>
      <c r="R47" s="2"/>
      <c r="S47" s="3"/>
      <c r="T47" s="2"/>
      <c r="U47" s="2"/>
      <c r="V47" s="2"/>
      <c r="W47" s="2"/>
      <c r="X47" s="2"/>
      <c r="Y47" s="7"/>
      <c r="Z47" s="2"/>
    </row>
    <row r="48" spans="1:26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"/>
      <c r="S48" s="3"/>
      <c r="T48" s="2"/>
      <c r="U48" s="2"/>
      <c r="V48" s="2"/>
      <c r="W48" s="2"/>
      <c r="X48" s="2"/>
      <c r="Y48" s="2"/>
      <c r="Z48" s="2"/>
    </row>
  </sheetData>
  <sheetProtection algorithmName="SHA-512" hashValue="H/QhqP22VZLeWO4IbSVOHvrdyFYjODvltEZ4PRUwdHQdV25GUdnQ/UwhS5dtLP0lcjORHfGH/4VXEP50DOqF3A==" saltValue="69x7nrYEAF2VAKKfsuSIkQ==" spinCount="100000" sheet="1" objects="1" scenarios="1"/>
  <mergeCells count="79">
    <mergeCell ref="A47:B47"/>
    <mergeCell ref="C47:P47"/>
    <mergeCell ref="A43:Q44"/>
    <mergeCell ref="S43:S44"/>
    <mergeCell ref="T43:Y44"/>
    <mergeCell ref="A45:P45"/>
    <mergeCell ref="S45:S46"/>
    <mergeCell ref="T45:Y46"/>
    <mergeCell ref="A46:B46"/>
    <mergeCell ref="C46:P46"/>
    <mergeCell ref="A39:A41"/>
    <mergeCell ref="B39:P39"/>
    <mergeCell ref="Q39:Q41"/>
    <mergeCell ref="T39:Y40"/>
    <mergeCell ref="B40:P41"/>
    <mergeCell ref="S41:S42"/>
    <mergeCell ref="T41:Y42"/>
    <mergeCell ref="A42:Q42"/>
    <mergeCell ref="B26:P26"/>
    <mergeCell ref="Q26:Q28"/>
    <mergeCell ref="B27:P28"/>
    <mergeCell ref="S27:S28"/>
    <mergeCell ref="T27:Y28"/>
    <mergeCell ref="T17:Y26"/>
    <mergeCell ref="S17:S26"/>
    <mergeCell ref="C25:P25"/>
    <mergeCell ref="A29:P29"/>
    <mergeCell ref="S29:S38"/>
    <mergeCell ref="T29:Y38"/>
    <mergeCell ref="A30:P30"/>
    <mergeCell ref="A31:B32"/>
    <mergeCell ref="C31:Q32"/>
    <mergeCell ref="B33:P33"/>
    <mergeCell ref="Q33:Q35"/>
    <mergeCell ref="B34:P35"/>
    <mergeCell ref="A36:A38"/>
    <mergeCell ref="B36:P36"/>
    <mergeCell ref="Q36:Q38"/>
    <mergeCell ref="B37:P38"/>
    <mergeCell ref="A18:A21"/>
    <mergeCell ref="B18:P18"/>
    <mergeCell ref="Q18:Q21"/>
    <mergeCell ref="B19:B20"/>
    <mergeCell ref="C19:P20"/>
    <mergeCell ref="C21:P21"/>
    <mergeCell ref="B15:B16"/>
    <mergeCell ref="C15:P16"/>
    <mergeCell ref="C17:P17"/>
    <mergeCell ref="B23:B24"/>
    <mergeCell ref="C23:P24"/>
    <mergeCell ref="A26:A28"/>
    <mergeCell ref="A9:P9"/>
    <mergeCell ref="T9:Y9"/>
    <mergeCell ref="A10:A13"/>
    <mergeCell ref="B10:P10"/>
    <mergeCell ref="Q10:Q17"/>
    <mergeCell ref="S10:S16"/>
    <mergeCell ref="T10:Y16"/>
    <mergeCell ref="B11:B12"/>
    <mergeCell ref="C11:P12"/>
    <mergeCell ref="C13:P13"/>
    <mergeCell ref="A22:A25"/>
    <mergeCell ref="B22:P22"/>
    <mergeCell ref="Q22:Q25"/>
    <mergeCell ref="A14:A17"/>
    <mergeCell ref="B14:P14"/>
    <mergeCell ref="S1:Y2"/>
    <mergeCell ref="A5:B5"/>
    <mergeCell ref="C5:Q5"/>
    <mergeCell ref="A6:P6"/>
    <mergeCell ref="B7:F7"/>
    <mergeCell ref="S7:Z7"/>
    <mergeCell ref="A8:P8"/>
    <mergeCell ref="A1:Q1"/>
    <mergeCell ref="A2:Q2"/>
    <mergeCell ref="A3:B3"/>
    <mergeCell ref="C3:Q3"/>
    <mergeCell ref="A4:B4"/>
    <mergeCell ref="C4:Q4"/>
  </mergeCells>
  <phoneticPr fontId="1"/>
  <dataValidations count="4">
    <dataValidation type="list" allowBlank="1" showInputMessage="1" showErrorMessage="1" sqref="H7 B7" xr:uid="{CEC603A8-71E2-4927-9711-33879E1576C6}">
      <formula1>INDIRECT("テーブル20[#見出し]")</formula1>
    </dataValidation>
    <dataValidation type="list" allowBlank="1" showInputMessage="1" showErrorMessage="1" sqref="C46" xr:uid="{4A915ADB-AA3A-44AD-A7CC-EF061FDF411A}">
      <formula1>INDIRECT("テーブル1[#見出し]")</formula1>
    </dataValidation>
    <dataValidation type="list" allowBlank="1" showInputMessage="1" showErrorMessage="1" sqref="C47" xr:uid="{8820B5CB-C28E-4BAC-82FA-DC7D3FED8837}">
      <formula1>INDIRECT("テーブル1["&amp;C46&amp;"]")</formula1>
    </dataValidation>
    <dataValidation type="custom" allowBlank="1" showInputMessage="1" showErrorMessage="1" sqref="C3" xr:uid="{257950BC-6FAE-4A1A-9C6B-EBC123BC0BD4}">
      <formula1>C13&amp;"、"&amp;C17&amp;"、"&amp;C21&amp;"、"&amp;C25&amp;"、"&amp;B27&amp;" "&amp;"の根拠より"</formula1>
    </dataValidation>
  </dataValidations>
  <pageMargins left="0.39370078740157483" right="0.39370078740157483" top="0.39370078740157483" bottom="0.39370078740157483" header="0.39370078740157483" footer="0.31496062992125984"/>
  <pageSetup paperSize="9"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64C40-60FA-46A5-A4B7-41063DB6ACC9}">
  <sheetPr>
    <tabColor rgb="FF66FFFF"/>
  </sheetPr>
  <dimension ref="A33"/>
  <sheetViews>
    <sheetView view="pageBreakPreview" zoomScale="60" zoomScaleNormal="100" workbookViewId="0">
      <selection activeCell="T17" sqref="T17"/>
    </sheetView>
  </sheetViews>
  <sheetFormatPr defaultColWidth="9" defaultRowHeight="18"/>
  <cols>
    <col min="1" max="16384" width="9" style="21"/>
  </cols>
  <sheetData>
    <row r="33" ht="24" customHeight="1"/>
  </sheetData>
  <phoneticPr fontId="1"/>
  <pageMargins left="0.39370078740157483" right="0" top="0" bottom="0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70462-7739-43BE-A788-EBB69FD78B11}">
  <sheetPr>
    <tabColor rgb="FFFFFF00"/>
  </sheetPr>
  <dimension ref="A1:AB48"/>
  <sheetViews>
    <sheetView workbookViewId="0">
      <pane ySplit="8" topLeftCell="A9" activePane="bottomLeft" state="frozen"/>
      <selection pane="bottomLeft" activeCell="B7" sqref="B7:F7"/>
    </sheetView>
  </sheetViews>
  <sheetFormatPr defaultColWidth="0" defaultRowHeight="14.4"/>
  <cols>
    <col min="1" max="1" width="2.09765625" style="5" customWidth="1"/>
    <col min="2" max="2" width="4.59765625" style="1" customWidth="1"/>
    <col min="3" max="8" width="5.59765625" style="1" customWidth="1"/>
    <col min="9" max="9" width="6.59765625" style="1" customWidth="1"/>
    <col min="10" max="15" width="5.59765625" style="1" customWidth="1"/>
    <col min="16" max="16" width="4.59765625" style="1" customWidth="1"/>
    <col min="17" max="17" width="8.59765625" style="1" customWidth="1"/>
    <col min="18" max="18" width="1.59765625" style="1" customWidth="1"/>
    <col min="19" max="19" width="6.19921875" style="6" customWidth="1"/>
    <col min="20" max="24" width="6.59765625" style="1" customWidth="1"/>
    <col min="25" max="25" width="10.59765625" style="1" customWidth="1"/>
    <col min="26" max="26" width="1.59765625" style="1" customWidth="1"/>
    <col min="27" max="16384" width="9" style="1" hidden="1"/>
  </cols>
  <sheetData>
    <row r="1" spans="1:28" ht="20.100000000000001" customHeight="1">
      <c r="A1" s="51" t="s">
        <v>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188" t="s">
        <v>226</v>
      </c>
      <c r="T1" s="189"/>
      <c r="U1" s="189"/>
      <c r="V1" s="189"/>
      <c r="W1" s="189"/>
      <c r="X1" s="189"/>
      <c r="Y1" s="190"/>
      <c r="Z1" s="38"/>
      <c r="AA1" s="33"/>
      <c r="AB1" s="34"/>
    </row>
    <row r="2" spans="1:28" ht="15" customHeight="1" thickBot="1">
      <c r="A2" s="52" t="s">
        <v>225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2"/>
      <c r="S2" s="191"/>
      <c r="T2" s="192"/>
      <c r="U2" s="192"/>
      <c r="V2" s="192"/>
      <c r="W2" s="192"/>
      <c r="X2" s="192"/>
      <c r="Y2" s="193"/>
      <c r="Z2" s="27"/>
      <c r="AA2" s="27"/>
      <c r="AB2" s="27"/>
    </row>
    <row r="3" spans="1:28" ht="18" customHeight="1">
      <c r="A3" s="53" t="s">
        <v>1</v>
      </c>
      <c r="B3" s="54"/>
      <c r="C3" s="55" t="str">
        <f>C13&amp;"、"&amp;C17&amp;"、"&amp;C21&amp;"、"&amp;C25&amp;"、"&amp;B27&amp;" "&amp;"の根拠より"</f>
        <v>指示量(1700kcal)の130％摂取、菓子類毎日摂取、肥満1度、腹囲高値、血中脂質および血糖高値、 の根拠より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7"/>
      <c r="R3" s="2"/>
      <c r="S3" s="2"/>
      <c r="T3" s="2"/>
      <c r="U3" s="2"/>
      <c r="V3" s="2"/>
      <c r="W3" s="2"/>
      <c r="X3" s="2"/>
      <c r="Y3" s="2"/>
      <c r="Z3" s="2"/>
    </row>
    <row r="4" spans="1:28" ht="18" customHeight="1">
      <c r="A4" s="53" t="s">
        <v>2</v>
      </c>
      <c r="B4" s="54"/>
      <c r="C4" s="58" t="str">
        <f>A43&amp;" "&amp;"を原因とした"</f>
        <v>食事療法に対する心理的な準備不足　 を原因とした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2"/>
      <c r="S4" s="3"/>
      <c r="T4" s="2"/>
      <c r="U4" s="2"/>
      <c r="V4" s="2"/>
      <c r="W4" s="2"/>
      <c r="X4" s="2"/>
      <c r="Y4" s="2"/>
      <c r="Z4" s="2"/>
      <c r="AA4" s="14"/>
      <c r="AB4" s="14"/>
    </row>
    <row r="5" spans="1:28" ht="18" customHeight="1" thickBot="1">
      <c r="A5" s="67" t="s">
        <v>3</v>
      </c>
      <c r="B5" s="68"/>
      <c r="C5" s="69" t="str">
        <f>C47&amp;" "&amp;"である。"</f>
        <v>NI-1.3 エネルギー摂取量過剰 である。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  <c r="R5" s="2"/>
      <c r="S5" s="3"/>
      <c r="T5" s="2"/>
      <c r="U5" s="2"/>
      <c r="V5" s="2"/>
      <c r="W5" s="2"/>
      <c r="X5" s="2"/>
      <c r="Y5" s="2"/>
      <c r="Z5" s="2"/>
    </row>
    <row r="6" spans="1:28" ht="15" customHeight="1">
      <c r="A6" s="72" t="s">
        <v>210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  <c r="Q6" s="22"/>
      <c r="R6" s="2"/>
      <c r="S6" s="3"/>
      <c r="T6" s="2"/>
      <c r="U6" s="2"/>
      <c r="V6" s="2"/>
      <c r="W6" s="2"/>
      <c r="X6" s="2"/>
      <c r="Y6" s="2"/>
      <c r="Z6" s="2"/>
    </row>
    <row r="7" spans="1:28" ht="15" customHeight="1">
      <c r="A7" s="4"/>
      <c r="B7" s="187" t="s">
        <v>187</v>
      </c>
      <c r="C7" s="187"/>
      <c r="D7" s="187"/>
      <c r="E7" s="187"/>
      <c r="F7" s="187"/>
      <c r="G7" s="9"/>
      <c r="H7" s="29"/>
      <c r="I7" s="2"/>
      <c r="J7" s="2"/>
      <c r="K7" s="2"/>
      <c r="L7" s="2"/>
      <c r="M7" s="29"/>
      <c r="N7" s="29"/>
      <c r="O7" s="29"/>
      <c r="P7" s="29"/>
      <c r="Q7" s="29"/>
      <c r="R7" s="29"/>
      <c r="S7" s="73" t="s">
        <v>198</v>
      </c>
      <c r="T7" s="73"/>
      <c r="U7" s="73"/>
      <c r="V7" s="73"/>
      <c r="W7" s="73"/>
      <c r="X7" s="73"/>
      <c r="Y7" s="73"/>
      <c r="Z7" s="73"/>
    </row>
    <row r="8" spans="1:28" ht="1.95" customHeight="1" thickBot="1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22"/>
      <c r="R8" s="2"/>
      <c r="S8" s="3"/>
      <c r="T8" s="2"/>
      <c r="U8" s="2"/>
      <c r="V8" s="2"/>
      <c r="W8" s="2"/>
      <c r="X8" s="2"/>
      <c r="Y8" s="2"/>
      <c r="Z8" s="2"/>
    </row>
    <row r="9" spans="1:28" ht="15" customHeight="1" thickBot="1">
      <c r="A9" s="197" t="s">
        <v>221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2"/>
      <c r="R9" s="2"/>
      <c r="S9" s="32" t="s">
        <v>0</v>
      </c>
      <c r="T9" s="81" t="str">
        <f>C47</f>
        <v>NI-1.3 エネルギー摂取量過剰</v>
      </c>
      <c r="U9" s="82"/>
      <c r="V9" s="82"/>
      <c r="W9" s="82"/>
      <c r="X9" s="82"/>
      <c r="Y9" s="83"/>
      <c r="Z9" s="2"/>
    </row>
    <row r="10" spans="1:28" ht="15" customHeight="1" thickBot="1">
      <c r="A10" s="199" t="s">
        <v>5</v>
      </c>
      <c r="B10" s="202" t="s">
        <v>37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3"/>
      <c r="Q10" s="204" t="s">
        <v>218</v>
      </c>
      <c r="R10" s="2"/>
      <c r="S10" s="92" t="s">
        <v>1</v>
      </c>
      <c r="T10" s="94" t="str">
        <f>B34&amp;""</f>
        <v>家族に合わせることで、夕食が遅くなる。今一つ危機感がない。</v>
      </c>
      <c r="U10" s="95"/>
      <c r="V10" s="95"/>
      <c r="W10" s="95"/>
      <c r="X10" s="95"/>
      <c r="Y10" s="96"/>
      <c r="Z10" s="2"/>
    </row>
    <row r="11" spans="1:28" ht="15" customHeight="1" thickBot="1">
      <c r="A11" s="200"/>
      <c r="B11" s="207" t="s">
        <v>4</v>
      </c>
      <c r="C11" s="209" t="s">
        <v>201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1"/>
      <c r="Q11" s="205"/>
      <c r="R11" s="2"/>
      <c r="S11" s="92"/>
      <c r="T11" s="94"/>
      <c r="U11" s="95"/>
      <c r="V11" s="95"/>
      <c r="W11" s="95"/>
      <c r="X11" s="95"/>
      <c r="Y11" s="96"/>
      <c r="Z11" s="2"/>
    </row>
    <row r="12" spans="1:28" ht="15" customHeight="1" thickBot="1">
      <c r="A12" s="200"/>
      <c r="B12" s="208"/>
      <c r="C12" s="212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4"/>
      <c r="Q12" s="205"/>
      <c r="R12" s="2"/>
      <c r="S12" s="92"/>
      <c r="T12" s="94"/>
      <c r="U12" s="95"/>
      <c r="V12" s="95"/>
      <c r="W12" s="95"/>
      <c r="X12" s="95"/>
      <c r="Y12" s="96"/>
      <c r="Z12" s="2"/>
    </row>
    <row r="13" spans="1:28" ht="15" customHeight="1" thickBot="1">
      <c r="A13" s="201"/>
      <c r="B13" s="26" t="s">
        <v>24</v>
      </c>
      <c r="C13" s="215" t="s">
        <v>200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7"/>
      <c r="Q13" s="205"/>
      <c r="R13" s="2"/>
      <c r="S13" s="92"/>
      <c r="T13" s="94"/>
      <c r="U13" s="95"/>
      <c r="V13" s="95"/>
      <c r="W13" s="95"/>
      <c r="X13" s="95"/>
      <c r="Y13" s="96"/>
      <c r="Z13" s="2"/>
    </row>
    <row r="14" spans="1:28" ht="15" customHeight="1" thickBot="1">
      <c r="A14" s="199" t="s">
        <v>6</v>
      </c>
      <c r="B14" s="202" t="s">
        <v>29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3"/>
      <c r="Q14" s="205"/>
      <c r="R14" s="2"/>
      <c r="S14" s="92"/>
      <c r="T14" s="94"/>
      <c r="U14" s="95"/>
      <c r="V14" s="95"/>
      <c r="W14" s="95"/>
      <c r="X14" s="95"/>
      <c r="Y14" s="96"/>
      <c r="Z14" s="2"/>
    </row>
    <row r="15" spans="1:28" ht="15" customHeight="1" thickBot="1">
      <c r="A15" s="200"/>
      <c r="B15" s="223" t="s">
        <v>10</v>
      </c>
      <c r="C15" s="209" t="s">
        <v>202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1"/>
      <c r="Q15" s="205"/>
      <c r="R15" s="2"/>
      <c r="S15" s="92"/>
      <c r="T15" s="94"/>
      <c r="U15" s="95"/>
      <c r="V15" s="95"/>
      <c r="W15" s="95"/>
      <c r="X15" s="95"/>
      <c r="Y15" s="96"/>
      <c r="Z15" s="2"/>
    </row>
    <row r="16" spans="1:28" ht="15" customHeight="1" thickBot="1">
      <c r="A16" s="200"/>
      <c r="B16" s="224"/>
      <c r="C16" s="212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4"/>
      <c r="Q16" s="205"/>
      <c r="R16" s="2"/>
      <c r="S16" s="93"/>
      <c r="T16" s="94"/>
      <c r="U16" s="95"/>
      <c r="V16" s="95"/>
      <c r="W16" s="95"/>
      <c r="X16" s="95"/>
      <c r="Y16" s="96"/>
      <c r="Z16" s="2"/>
    </row>
    <row r="17" spans="1:26" s="15" customFormat="1" ht="15" customHeight="1" thickBot="1">
      <c r="A17" s="201"/>
      <c r="B17" s="26" t="s">
        <v>12</v>
      </c>
      <c r="C17" s="225" t="s">
        <v>203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7"/>
      <c r="Q17" s="206"/>
      <c r="R17" s="2"/>
      <c r="S17" s="159" t="s">
        <v>7</v>
      </c>
      <c r="T17" s="94" t="str">
        <f>C11&amp;"、"&amp;C15&amp;"、"&amp;C19&amp;"、"&amp;C23&amp;"、"&amp;B27&amp;"、"&amp;B37&amp;"、"&amp;B40</f>
        <v>エネルギー摂取量2200kcal、、間食（菓子類）の摂取習慣あり、BMI26.6 kg/m²、腹囲92㎝、総コレステロール250 mg/dL、中性脂肪175 mg/dL、空腹時血糖130mg/dL、、、</v>
      </c>
      <c r="U17" s="95"/>
      <c r="V17" s="95"/>
      <c r="W17" s="95"/>
      <c r="X17" s="95"/>
      <c r="Y17" s="96"/>
      <c r="Z17" s="13"/>
    </row>
    <row r="18" spans="1:26" s="15" customFormat="1" ht="15" customHeight="1" thickBot="1">
      <c r="A18" s="194" t="s">
        <v>8</v>
      </c>
      <c r="B18" s="218" t="s">
        <v>25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9"/>
      <c r="Q18" s="226" t="s">
        <v>214</v>
      </c>
      <c r="R18" s="2"/>
      <c r="S18" s="92"/>
      <c r="T18" s="94"/>
      <c r="U18" s="95"/>
      <c r="V18" s="95"/>
      <c r="W18" s="95"/>
      <c r="X18" s="95"/>
      <c r="Y18" s="96"/>
      <c r="Z18" s="13"/>
    </row>
    <row r="19" spans="1:26" s="15" customFormat="1" ht="15" customHeight="1" thickBot="1">
      <c r="A19" s="195"/>
      <c r="B19" s="207" t="s">
        <v>4</v>
      </c>
      <c r="C19" s="209" t="s">
        <v>204</v>
      </c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1"/>
      <c r="Q19" s="226"/>
      <c r="R19" s="2"/>
      <c r="S19" s="92"/>
      <c r="T19" s="94"/>
      <c r="U19" s="95"/>
      <c r="V19" s="95"/>
      <c r="W19" s="95"/>
      <c r="X19" s="95"/>
      <c r="Y19" s="96"/>
      <c r="Z19" s="13"/>
    </row>
    <row r="20" spans="1:26" s="15" customFormat="1" ht="15" customHeight="1" thickBot="1">
      <c r="A20" s="195"/>
      <c r="B20" s="208"/>
      <c r="C20" s="212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4"/>
      <c r="Q20" s="226"/>
      <c r="R20" s="2"/>
      <c r="S20" s="92"/>
      <c r="T20" s="94"/>
      <c r="U20" s="95"/>
      <c r="V20" s="95"/>
      <c r="W20" s="95"/>
      <c r="X20" s="95"/>
      <c r="Y20" s="96"/>
      <c r="Z20" s="13"/>
    </row>
    <row r="21" spans="1:26" s="15" customFormat="1" ht="15" customHeight="1" thickBot="1">
      <c r="A21" s="196"/>
      <c r="B21" s="26" t="s">
        <v>24</v>
      </c>
      <c r="C21" s="225" t="s">
        <v>205</v>
      </c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7"/>
      <c r="Q21" s="226"/>
      <c r="R21" s="2"/>
      <c r="S21" s="92"/>
      <c r="T21" s="94"/>
      <c r="U21" s="95"/>
      <c r="V21" s="95"/>
      <c r="W21" s="95"/>
      <c r="X21" s="95"/>
      <c r="Y21" s="96"/>
      <c r="Z21" s="13"/>
    </row>
    <row r="22" spans="1:26" s="15" customFormat="1" ht="15" customHeight="1" thickBot="1">
      <c r="A22" s="194" t="s">
        <v>9</v>
      </c>
      <c r="B22" s="218" t="s">
        <v>31</v>
      </c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9"/>
      <c r="Q22" s="220" t="s">
        <v>219</v>
      </c>
      <c r="R22" s="2"/>
      <c r="S22" s="92"/>
      <c r="T22" s="94"/>
      <c r="U22" s="95"/>
      <c r="V22" s="95"/>
      <c r="W22" s="95"/>
      <c r="X22" s="95"/>
      <c r="Y22" s="96"/>
      <c r="Z22" s="13"/>
    </row>
    <row r="23" spans="1:26" s="15" customFormat="1" ht="15" customHeight="1" thickBot="1">
      <c r="A23" s="195"/>
      <c r="B23" s="207" t="s">
        <v>4</v>
      </c>
      <c r="C23" s="234" t="s">
        <v>206</v>
      </c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6"/>
      <c r="Q23" s="221"/>
      <c r="R23" s="2"/>
      <c r="S23" s="92"/>
      <c r="T23" s="94"/>
      <c r="U23" s="95"/>
      <c r="V23" s="95"/>
      <c r="W23" s="95"/>
      <c r="X23" s="95"/>
      <c r="Y23" s="96"/>
      <c r="Z23" s="13"/>
    </row>
    <row r="24" spans="1:26" s="15" customFormat="1" ht="20.100000000000001" customHeight="1" thickBot="1">
      <c r="A24" s="195"/>
      <c r="B24" s="208"/>
      <c r="C24" s="237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9"/>
      <c r="Q24" s="221"/>
      <c r="R24" s="2"/>
      <c r="S24" s="92"/>
      <c r="T24" s="94"/>
      <c r="U24" s="95"/>
      <c r="V24" s="95"/>
      <c r="W24" s="95"/>
      <c r="X24" s="95"/>
      <c r="Y24" s="96"/>
      <c r="Z24" s="13"/>
    </row>
    <row r="25" spans="1:26" s="15" customFormat="1" ht="15" customHeight="1" thickBot="1">
      <c r="A25" s="196"/>
      <c r="B25" s="26" t="s">
        <v>24</v>
      </c>
      <c r="C25" s="225" t="s">
        <v>207</v>
      </c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7"/>
      <c r="Q25" s="222"/>
      <c r="R25" s="2"/>
      <c r="S25" s="92"/>
      <c r="T25" s="94"/>
      <c r="U25" s="95"/>
      <c r="V25" s="95"/>
      <c r="W25" s="95"/>
      <c r="X25" s="95"/>
      <c r="Y25" s="96"/>
      <c r="Z25" s="13"/>
    </row>
    <row r="26" spans="1:26" s="15" customFormat="1" ht="15" customHeight="1" thickBot="1">
      <c r="A26" s="194" t="s">
        <v>14</v>
      </c>
      <c r="B26" s="218" t="s">
        <v>30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9"/>
      <c r="Q26" s="220" t="s">
        <v>215</v>
      </c>
      <c r="R26" s="2"/>
      <c r="S26" s="93"/>
      <c r="T26" s="94"/>
      <c r="U26" s="95"/>
      <c r="V26" s="95"/>
      <c r="W26" s="95"/>
      <c r="X26" s="95"/>
      <c r="Y26" s="96"/>
      <c r="Z26" s="13"/>
    </row>
    <row r="27" spans="1:26" ht="15" customHeight="1">
      <c r="A27" s="195"/>
      <c r="B27" s="228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30"/>
      <c r="Q27" s="221"/>
      <c r="R27" s="2"/>
      <c r="S27" s="155" t="s">
        <v>11</v>
      </c>
      <c r="T27" s="157"/>
      <c r="U27" s="158"/>
      <c r="V27" s="158"/>
      <c r="W27" s="158"/>
      <c r="X27" s="158"/>
      <c r="Y27" s="158"/>
      <c r="Z27" s="2"/>
    </row>
    <row r="28" spans="1:26" ht="20.100000000000001" customHeight="1" thickBot="1">
      <c r="A28" s="196"/>
      <c r="B28" s="231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3"/>
      <c r="Q28" s="222"/>
      <c r="R28" s="2"/>
      <c r="S28" s="156"/>
      <c r="T28" s="157"/>
      <c r="U28" s="158"/>
      <c r="V28" s="158"/>
      <c r="W28" s="158"/>
      <c r="X28" s="158"/>
      <c r="Y28" s="158"/>
      <c r="Z28" s="2"/>
    </row>
    <row r="29" spans="1:26" ht="20.100000000000001" customHeight="1">
      <c r="A29" s="227" t="s">
        <v>222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7"/>
      <c r="Q29" s="28"/>
      <c r="R29" s="2"/>
      <c r="S29" s="92" t="s">
        <v>13</v>
      </c>
      <c r="T29" s="126" t="str">
        <f>C3&amp;"　の根拠により
"&amp;C4&amp;"　を原因とした
"&amp;C47&amp;"　である。"</f>
        <v>指示量(1700kcal)の130％摂取、菓子類毎日摂取、肥満1度、腹囲高値、血中脂質および血糖高値、 の根拠より　の根拠により
食事療法に対する心理的な準備不足　 を原因とした　を原因とした
NI-1.3 エネルギー摂取量過剰　である。</v>
      </c>
      <c r="U29" s="127"/>
      <c r="V29" s="127"/>
      <c r="W29" s="127"/>
      <c r="X29" s="127"/>
      <c r="Y29" s="128"/>
      <c r="Z29" s="2"/>
    </row>
    <row r="30" spans="1:26" ht="15" customHeight="1" thickBot="1">
      <c r="A30" s="135" t="s">
        <v>211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7"/>
      <c r="Q30" s="28"/>
      <c r="R30" s="2"/>
      <c r="S30" s="92"/>
      <c r="T30" s="129"/>
      <c r="U30" s="130"/>
      <c r="V30" s="130"/>
      <c r="W30" s="130"/>
      <c r="X30" s="130"/>
      <c r="Y30" s="131"/>
      <c r="Z30" s="2"/>
    </row>
    <row r="31" spans="1:26" ht="15" customHeight="1">
      <c r="A31" s="138" t="s">
        <v>28</v>
      </c>
      <c r="B31" s="138"/>
      <c r="C31" s="140" t="str">
        <f>C13&amp;"、"&amp;C17</f>
        <v>指示量(1700kcal)の130％摂取、菓子類毎日摂取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2"/>
      <c r="R31" s="2"/>
      <c r="S31" s="92"/>
      <c r="T31" s="129"/>
      <c r="U31" s="130"/>
      <c r="V31" s="130"/>
      <c r="W31" s="130"/>
      <c r="X31" s="130"/>
      <c r="Y31" s="131"/>
      <c r="Z31" s="2"/>
    </row>
    <row r="32" spans="1:26" ht="15" customHeight="1" thickBot="1">
      <c r="A32" s="139"/>
      <c r="B32" s="139"/>
      <c r="C32" s="143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2"/>
      <c r="S32" s="92"/>
      <c r="T32" s="129"/>
      <c r="U32" s="130"/>
      <c r="V32" s="130"/>
      <c r="W32" s="130"/>
      <c r="X32" s="130"/>
      <c r="Y32" s="131"/>
      <c r="Z32" s="2"/>
    </row>
    <row r="33" spans="1:26" ht="15" customHeight="1">
      <c r="A33" s="11" t="s">
        <v>26</v>
      </c>
      <c r="B33" s="256" t="s">
        <v>32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8" t="s">
        <v>217</v>
      </c>
      <c r="R33" s="2"/>
      <c r="S33" s="92"/>
      <c r="T33" s="129"/>
      <c r="U33" s="130"/>
      <c r="V33" s="130"/>
      <c r="W33" s="130"/>
      <c r="X33" s="130"/>
      <c r="Y33" s="131"/>
      <c r="Z33" s="2"/>
    </row>
    <row r="34" spans="1:26" ht="15" customHeight="1">
      <c r="A34" s="10"/>
      <c r="B34" s="240" t="s">
        <v>208</v>
      </c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55"/>
      <c r="R34" s="2"/>
      <c r="S34" s="92"/>
      <c r="T34" s="129"/>
      <c r="U34" s="130"/>
      <c r="V34" s="130"/>
      <c r="W34" s="130"/>
      <c r="X34" s="130"/>
      <c r="Y34" s="131"/>
      <c r="Z34" s="2"/>
    </row>
    <row r="35" spans="1:26" ht="15" customHeight="1">
      <c r="A35" s="1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55"/>
      <c r="R35" s="2"/>
      <c r="S35" s="92"/>
      <c r="T35" s="129"/>
      <c r="U35" s="130"/>
      <c r="V35" s="130"/>
      <c r="W35" s="130"/>
      <c r="X35" s="130"/>
      <c r="Y35" s="131"/>
      <c r="Z35" s="2"/>
    </row>
    <row r="36" spans="1:26" ht="15" customHeight="1">
      <c r="A36" s="251" t="s">
        <v>15</v>
      </c>
      <c r="B36" s="253" t="s">
        <v>33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5" t="s">
        <v>220</v>
      </c>
      <c r="R36" s="2"/>
      <c r="S36" s="92"/>
      <c r="T36" s="129"/>
      <c r="U36" s="130"/>
      <c r="V36" s="130"/>
      <c r="W36" s="130"/>
      <c r="X36" s="130"/>
      <c r="Y36" s="131"/>
      <c r="Z36" s="2"/>
    </row>
    <row r="37" spans="1:26" ht="15" customHeight="1">
      <c r="A37" s="252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55"/>
      <c r="R37" s="2"/>
      <c r="S37" s="92"/>
      <c r="T37" s="129"/>
      <c r="U37" s="130"/>
      <c r="V37" s="130"/>
      <c r="W37" s="130"/>
      <c r="X37" s="130"/>
      <c r="Y37" s="131"/>
      <c r="Z37" s="2"/>
    </row>
    <row r="38" spans="1:26" ht="15" customHeight="1" thickBot="1">
      <c r="A38" s="252"/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55"/>
      <c r="R38" s="2"/>
      <c r="S38" s="93"/>
      <c r="T38" s="132"/>
      <c r="U38" s="133"/>
      <c r="V38" s="133"/>
      <c r="W38" s="133"/>
      <c r="X38" s="133"/>
      <c r="Y38" s="134"/>
      <c r="Z38" s="2"/>
    </row>
    <row r="39" spans="1:26" ht="15" customHeight="1">
      <c r="A39" s="251" t="s">
        <v>27</v>
      </c>
      <c r="B39" s="253" t="s">
        <v>34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5" t="s">
        <v>216</v>
      </c>
      <c r="R39" s="2"/>
      <c r="S39" s="24" t="s">
        <v>3</v>
      </c>
      <c r="T39" s="160" t="s">
        <v>16</v>
      </c>
      <c r="U39" s="161"/>
      <c r="V39" s="161"/>
      <c r="W39" s="161"/>
      <c r="X39" s="161"/>
      <c r="Y39" s="162"/>
      <c r="Z39" s="2"/>
    </row>
    <row r="40" spans="1:26" ht="15" customHeight="1">
      <c r="A40" s="252"/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55"/>
      <c r="R40" s="2"/>
      <c r="S40" s="25" t="s">
        <v>17</v>
      </c>
      <c r="T40" s="163"/>
      <c r="U40" s="164"/>
      <c r="V40" s="164"/>
      <c r="W40" s="164"/>
      <c r="X40" s="164"/>
      <c r="Y40" s="165"/>
      <c r="Z40" s="2"/>
    </row>
    <row r="41" spans="1:26" ht="15" customHeight="1">
      <c r="A41" s="252"/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55"/>
      <c r="R41" s="2"/>
      <c r="S41" s="166" t="s">
        <v>18</v>
      </c>
      <c r="T41" s="168" t="s">
        <v>19</v>
      </c>
      <c r="U41" s="169"/>
      <c r="V41" s="169"/>
      <c r="W41" s="169"/>
      <c r="X41" s="169"/>
      <c r="Y41" s="170"/>
      <c r="Z41" s="2"/>
    </row>
    <row r="42" spans="1:26" ht="17.100000000000001" customHeight="1">
      <c r="A42" s="241" t="s">
        <v>35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3"/>
      <c r="R42" s="2"/>
      <c r="S42" s="167"/>
      <c r="T42" s="171"/>
      <c r="U42" s="172"/>
      <c r="V42" s="172"/>
      <c r="W42" s="172"/>
      <c r="X42" s="172"/>
      <c r="Y42" s="173"/>
      <c r="Z42" s="2"/>
    </row>
    <row r="43" spans="1:26" ht="15" customHeight="1">
      <c r="A43" s="209" t="s">
        <v>209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1"/>
      <c r="R43" s="2"/>
      <c r="S43" s="166" t="s">
        <v>20</v>
      </c>
      <c r="T43" s="168" t="s">
        <v>21</v>
      </c>
      <c r="U43" s="169"/>
      <c r="V43" s="169"/>
      <c r="W43" s="169"/>
      <c r="X43" s="169"/>
      <c r="Y43" s="170"/>
      <c r="Z43" s="2"/>
    </row>
    <row r="44" spans="1:26" ht="17.100000000000001" customHeight="1">
      <c r="A44" s="212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4"/>
      <c r="R44" s="2"/>
      <c r="S44" s="167"/>
      <c r="T44" s="171"/>
      <c r="U44" s="172"/>
      <c r="V44" s="172"/>
      <c r="W44" s="172"/>
      <c r="X44" s="172"/>
      <c r="Y44" s="173"/>
      <c r="Z44" s="2"/>
    </row>
    <row r="45" spans="1:26" ht="15" customHeight="1">
      <c r="A45" s="244" t="s">
        <v>199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6"/>
      <c r="Q45" s="30"/>
      <c r="R45" s="2"/>
      <c r="S45" s="183" t="s">
        <v>22</v>
      </c>
      <c r="T45" s="168" t="s">
        <v>23</v>
      </c>
      <c r="U45" s="169"/>
      <c r="V45" s="169"/>
      <c r="W45" s="169"/>
      <c r="X45" s="169"/>
      <c r="Y45" s="170"/>
      <c r="Z45" s="2"/>
    </row>
    <row r="46" spans="1:26" ht="15" customHeight="1">
      <c r="A46" s="247" t="s">
        <v>224</v>
      </c>
      <c r="B46" s="247"/>
      <c r="C46" s="248" t="s">
        <v>38</v>
      </c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50"/>
      <c r="Q46" s="31"/>
      <c r="R46" s="2"/>
      <c r="S46" s="184"/>
      <c r="T46" s="171"/>
      <c r="U46" s="172"/>
      <c r="V46" s="172"/>
      <c r="W46" s="172"/>
      <c r="X46" s="172"/>
      <c r="Y46" s="173"/>
      <c r="Z46" s="2"/>
    </row>
    <row r="47" spans="1:26" ht="15" customHeight="1">
      <c r="A47" s="247" t="s">
        <v>223</v>
      </c>
      <c r="B47" s="247"/>
      <c r="C47" s="248" t="s">
        <v>41</v>
      </c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31"/>
      <c r="R47" s="2"/>
      <c r="S47" s="3"/>
      <c r="T47" s="2"/>
      <c r="U47" s="2"/>
      <c r="V47" s="2"/>
      <c r="W47" s="2"/>
      <c r="X47" s="2"/>
      <c r="Y47" s="7"/>
      <c r="Z47" s="2"/>
    </row>
    <row r="48" spans="1:26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"/>
      <c r="S48" s="3"/>
      <c r="T48" s="2"/>
      <c r="U48" s="2"/>
      <c r="V48" s="2"/>
      <c r="W48" s="2"/>
      <c r="X48" s="2"/>
      <c r="Y48" s="2"/>
      <c r="Z48" s="2"/>
    </row>
  </sheetData>
  <mergeCells count="79">
    <mergeCell ref="A47:B47"/>
    <mergeCell ref="C47:P47"/>
    <mergeCell ref="A2:Q2"/>
    <mergeCell ref="A43:Q44"/>
    <mergeCell ref="S43:S44"/>
    <mergeCell ref="A39:A41"/>
    <mergeCell ref="B39:P39"/>
    <mergeCell ref="Q39:Q41"/>
    <mergeCell ref="C31:Q32"/>
    <mergeCell ref="B33:P33"/>
    <mergeCell ref="Q33:Q35"/>
    <mergeCell ref="B34:P35"/>
    <mergeCell ref="A36:A38"/>
    <mergeCell ref="B36:P36"/>
    <mergeCell ref="Q36:Q38"/>
    <mergeCell ref="B37:P38"/>
    <mergeCell ref="T43:Y44"/>
    <mergeCell ref="A45:P45"/>
    <mergeCell ref="S45:S46"/>
    <mergeCell ref="T45:Y46"/>
    <mergeCell ref="A46:B46"/>
    <mergeCell ref="C46:P46"/>
    <mergeCell ref="T39:Y40"/>
    <mergeCell ref="B40:P41"/>
    <mergeCell ref="S41:S42"/>
    <mergeCell ref="T41:Y42"/>
    <mergeCell ref="A42:Q42"/>
    <mergeCell ref="B26:P26"/>
    <mergeCell ref="Q26:Q28"/>
    <mergeCell ref="B27:P28"/>
    <mergeCell ref="S27:S28"/>
    <mergeCell ref="T27:Y28"/>
    <mergeCell ref="T17:Y26"/>
    <mergeCell ref="S17:S26"/>
    <mergeCell ref="C25:P25"/>
    <mergeCell ref="B23:B24"/>
    <mergeCell ref="C23:P24"/>
    <mergeCell ref="A29:P29"/>
    <mergeCell ref="S29:S38"/>
    <mergeCell ref="T29:Y38"/>
    <mergeCell ref="A30:P30"/>
    <mergeCell ref="A31:B32"/>
    <mergeCell ref="A18:A21"/>
    <mergeCell ref="B18:P18"/>
    <mergeCell ref="Q18:Q21"/>
    <mergeCell ref="B19:B20"/>
    <mergeCell ref="C19:P20"/>
    <mergeCell ref="C21:P21"/>
    <mergeCell ref="A14:A17"/>
    <mergeCell ref="B14:P14"/>
    <mergeCell ref="B15:B16"/>
    <mergeCell ref="C15:P16"/>
    <mergeCell ref="C17:P17"/>
    <mergeCell ref="S7:Z7"/>
    <mergeCell ref="S1:Y2"/>
    <mergeCell ref="A26:A28"/>
    <mergeCell ref="A9:P9"/>
    <mergeCell ref="T9:Y9"/>
    <mergeCell ref="A10:A13"/>
    <mergeCell ref="B10:P10"/>
    <mergeCell ref="Q10:Q17"/>
    <mergeCell ref="S10:S16"/>
    <mergeCell ref="T10:Y16"/>
    <mergeCell ref="B11:B12"/>
    <mergeCell ref="C11:P12"/>
    <mergeCell ref="C13:P13"/>
    <mergeCell ref="A22:A25"/>
    <mergeCell ref="B22:P22"/>
    <mergeCell ref="Q22:Q25"/>
    <mergeCell ref="A8:P8"/>
    <mergeCell ref="A1:Q1"/>
    <mergeCell ref="A3:B3"/>
    <mergeCell ref="C3:Q3"/>
    <mergeCell ref="A4:B4"/>
    <mergeCell ref="C4:Q4"/>
    <mergeCell ref="A5:B5"/>
    <mergeCell ref="C5:Q5"/>
    <mergeCell ref="A6:P6"/>
    <mergeCell ref="B7:F7"/>
  </mergeCells>
  <phoneticPr fontId="1"/>
  <dataValidations count="4">
    <dataValidation type="custom" allowBlank="1" showInputMessage="1" showErrorMessage="1" sqref="C3" xr:uid="{FB6461BC-C4E6-4402-8370-C02941F76358}">
      <formula1>C13&amp;"、"&amp;C17&amp;"、"&amp;C21&amp;"、"&amp;C25&amp;"、"&amp;B27&amp;" "&amp;"の根拠より"</formula1>
    </dataValidation>
    <dataValidation type="list" allowBlank="1" showInputMessage="1" showErrorMessage="1" sqref="C47" xr:uid="{ABA65CD8-474C-4A13-AB0D-65EB4677B46B}">
      <formula1>INDIRECT("テーブル1["&amp;C46&amp;"]")</formula1>
    </dataValidation>
    <dataValidation type="list" allowBlank="1" showInputMessage="1" showErrorMessage="1" sqref="C46" xr:uid="{556A22F0-200B-4112-B9A5-79C4E3EC08B6}">
      <formula1>INDIRECT("テーブル1[#見出し]")</formula1>
    </dataValidation>
    <dataValidation type="list" allowBlank="1" showInputMessage="1" showErrorMessage="1" sqref="H7 B7" xr:uid="{35799979-E552-4BDA-BE51-2FEFF7FE3E4F}">
      <formula1>INDIRECT("テーブル20[#見出し]")</formula1>
    </dataValidation>
  </dataValidations>
  <pageMargins left="0.39370078740157483" right="0.39370078740157483" top="0.39370078740157483" bottom="0.39370078740157483" header="0.39370078740157483" footer="0.31496062992125984"/>
  <pageSetup paperSize="9" fitToWidth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95761-AE07-472C-A6DC-E2915E0CE8E8}">
  <sheetPr>
    <tabColor rgb="FFFF99FF"/>
  </sheetPr>
  <dimension ref="A2:AC58"/>
  <sheetViews>
    <sheetView workbookViewId="0"/>
  </sheetViews>
  <sheetFormatPr defaultRowHeight="18"/>
  <cols>
    <col min="1" max="15" width="30.69921875" customWidth="1"/>
  </cols>
  <sheetData>
    <row r="2" spans="1:29">
      <c r="A2" t="s">
        <v>38</v>
      </c>
      <c r="B2" t="s">
        <v>213</v>
      </c>
      <c r="C2" t="s">
        <v>53</v>
      </c>
      <c r="D2" t="s">
        <v>179</v>
      </c>
      <c r="E2" t="s">
        <v>59</v>
      </c>
      <c r="F2" t="s">
        <v>67</v>
      </c>
      <c r="G2" t="s">
        <v>71</v>
      </c>
      <c r="H2" t="s">
        <v>180</v>
      </c>
      <c r="I2" t="s">
        <v>183</v>
      </c>
      <c r="J2" t="s">
        <v>184</v>
      </c>
      <c r="K2" t="s">
        <v>181</v>
      </c>
      <c r="L2" t="s">
        <v>182</v>
      </c>
      <c r="M2" t="s">
        <v>147</v>
      </c>
      <c r="N2" t="s">
        <v>160</v>
      </c>
      <c r="O2" s="12" t="s">
        <v>185</v>
      </c>
      <c r="AC2" t="s">
        <v>177</v>
      </c>
    </row>
    <row r="3" spans="1:29" ht="18.75" customHeight="1">
      <c r="A3" t="s">
        <v>39</v>
      </c>
      <c r="B3" t="s">
        <v>44</v>
      </c>
      <c r="C3" t="s">
        <v>54</v>
      </c>
      <c r="D3" t="s">
        <v>56</v>
      </c>
      <c r="E3" t="s">
        <v>60</v>
      </c>
      <c r="F3" t="s">
        <v>68</v>
      </c>
      <c r="G3" t="s">
        <v>72</v>
      </c>
      <c r="H3" t="s">
        <v>75</v>
      </c>
      <c r="I3" t="s">
        <v>81</v>
      </c>
      <c r="J3" t="s">
        <v>95</v>
      </c>
      <c r="K3" t="s">
        <v>109</v>
      </c>
      <c r="L3" t="s">
        <v>128</v>
      </c>
      <c r="M3" t="s">
        <v>148</v>
      </c>
      <c r="N3" t="s">
        <v>161</v>
      </c>
      <c r="O3" t="s">
        <v>178</v>
      </c>
    </row>
    <row r="4" spans="1:29">
      <c r="A4" t="s">
        <v>40</v>
      </c>
      <c r="B4" t="s">
        <v>45</v>
      </c>
      <c r="C4" t="s">
        <v>55</v>
      </c>
      <c r="D4" t="s">
        <v>57</v>
      </c>
      <c r="E4" t="s">
        <v>61</v>
      </c>
      <c r="F4" t="s">
        <v>69</v>
      </c>
      <c r="G4" t="s">
        <v>73</v>
      </c>
      <c r="H4" t="s">
        <v>76</v>
      </c>
      <c r="I4" t="s">
        <v>82</v>
      </c>
      <c r="J4" t="s">
        <v>96</v>
      </c>
      <c r="K4" t="s">
        <v>110</v>
      </c>
      <c r="L4" t="s">
        <v>129</v>
      </c>
      <c r="M4" t="s">
        <v>149</v>
      </c>
      <c r="N4" t="s">
        <v>162</v>
      </c>
    </row>
    <row r="5" spans="1:29">
      <c r="A5" t="s">
        <v>41</v>
      </c>
      <c r="B5" t="s">
        <v>46</v>
      </c>
      <c r="D5" t="s">
        <v>58</v>
      </c>
      <c r="E5" t="s">
        <v>62</v>
      </c>
      <c r="F5" t="s">
        <v>70</v>
      </c>
      <c r="G5" t="s">
        <v>74</v>
      </c>
      <c r="H5" t="s">
        <v>77</v>
      </c>
      <c r="I5" t="s">
        <v>83</v>
      </c>
      <c r="J5" t="s">
        <v>97</v>
      </c>
      <c r="K5" t="s">
        <v>111</v>
      </c>
      <c r="L5" t="s">
        <v>130</v>
      </c>
      <c r="M5" t="s">
        <v>150</v>
      </c>
      <c r="N5" t="s">
        <v>163</v>
      </c>
    </row>
    <row r="6" spans="1:29">
      <c r="A6" t="s">
        <v>42</v>
      </c>
      <c r="B6" t="s">
        <v>47</v>
      </c>
      <c r="E6" t="s">
        <v>63</v>
      </c>
      <c r="H6" t="s">
        <v>78</v>
      </c>
      <c r="I6" t="s">
        <v>84</v>
      </c>
      <c r="J6" t="s">
        <v>98</v>
      </c>
      <c r="K6" t="s">
        <v>112</v>
      </c>
      <c r="L6" t="s">
        <v>131</v>
      </c>
      <c r="M6" t="s">
        <v>151</v>
      </c>
      <c r="N6" t="s">
        <v>164</v>
      </c>
    </row>
    <row r="7" spans="1:29">
      <c r="A7" t="s">
        <v>43</v>
      </c>
      <c r="B7" t="s">
        <v>48</v>
      </c>
      <c r="E7" t="s">
        <v>64</v>
      </c>
      <c r="H7" t="s">
        <v>79</v>
      </c>
      <c r="I7" t="s">
        <v>85</v>
      </c>
      <c r="J7" t="s">
        <v>99</v>
      </c>
      <c r="K7" t="s">
        <v>113</v>
      </c>
      <c r="L7" t="s">
        <v>132</v>
      </c>
      <c r="M7" t="s">
        <v>152</v>
      </c>
      <c r="N7" t="s">
        <v>165</v>
      </c>
    </row>
    <row r="8" spans="1:29" ht="18.75" customHeight="1">
      <c r="B8" t="s">
        <v>49</v>
      </c>
      <c r="E8" t="s">
        <v>65</v>
      </c>
      <c r="H8" t="s">
        <v>80</v>
      </c>
      <c r="I8" t="s">
        <v>86</v>
      </c>
      <c r="J8" t="s">
        <v>100</v>
      </c>
      <c r="K8" t="s">
        <v>114</v>
      </c>
      <c r="L8" t="s">
        <v>133</v>
      </c>
      <c r="M8" t="s">
        <v>153</v>
      </c>
      <c r="N8" t="s">
        <v>166</v>
      </c>
    </row>
    <row r="9" spans="1:29">
      <c r="B9" t="s">
        <v>50</v>
      </c>
      <c r="E9" t="s">
        <v>66</v>
      </c>
      <c r="I9" t="s">
        <v>87</v>
      </c>
      <c r="J9" t="s">
        <v>101</v>
      </c>
      <c r="K9" t="s">
        <v>115</v>
      </c>
      <c r="L9" t="s">
        <v>134</v>
      </c>
      <c r="M9" t="s">
        <v>154</v>
      </c>
      <c r="N9" t="s">
        <v>167</v>
      </c>
    </row>
    <row r="10" spans="1:29">
      <c r="B10" t="s">
        <v>51</v>
      </c>
      <c r="I10" t="s">
        <v>88</v>
      </c>
      <c r="J10" t="s">
        <v>102</v>
      </c>
      <c r="K10" t="s">
        <v>116</v>
      </c>
      <c r="L10" t="s">
        <v>135</v>
      </c>
      <c r="M10" t="s">
        <v>155</v>
      </c>
      <c r="N10" t="s">
        <v>168</v>
      </c>
    </row>
    <row r="11" spans="1:29">
      <c r="B11" t="s">
        <v>52</v>
      </c>
      <c r="I11" t="s">
        <v>89</v>
      </c>
      <c r="J11" t="s">
        <v>103</v>
      </c>
      <c r="K11" t="s">
        <v>117</v>
      </c>
      <c r="L11" t="s">
        <v>136</v>
      </c>
      <c r="M11" t="s">
        <v>156</v>
      </c>
      <c r="N11" t="s">
        <v>169</v>
      </c>
    </row>
    <row r="12" spans="1:29">
      <c r="I12" t="s">
        <v>90</v>
      </c>
      <c r="J12" t="s">
        <v>104</v>
      </c>
      <c r="K12" t="s">
        <v>118</v>
      </c>
      <c r="L12" t="s">
        <v>137</v>
      </c>
      <c r="M12" t="s">
        <v>157</v>
      </c>
      <c r="N12" t="s">
        <v>170</v>
      </c>
    </row>
    <row r="13" spans="1:29">
      <c r="I13" t="s">
        <v>91</v>
      </c>
      <c r="J13" t="s">
        <v>105</v>
      </c>
      <c r="K13" t="s">
        <v>119</v>
      </c>
      <c r="L13" t="s">
        <v>138</v>
      </c>
      <c r="M13" t="s">
        <v>158</v>
      </c>
      <c r="N13" t="s">
        <v>171</v>
      </c>
    </row>
    <row r="14" spans="1:29">
      <c r="I14" t="s">
        <v>92</v>
      </c>
      <c r="J14" t="s">
        <v>106</v>
      </c>
      <c r="K14" t="s">
        <v>120</v>
      </c>
      <c r="L14" t="s">
        <v>139</v>
      </c>
      <c r="M14" t="s">
        <v>159</v>
      </c>
      <c r="N14" t="s">
        <v>172</v>
      </c>
    </row>
    <row r="15" spans="1:29">
      <c r="I15" t="s">
        <v>93</v>
      </c>
      <c r="J15" t="s">
        <v>107</v>
      </c>
      <c r="K15" t="s">
        <v>121</v>
      </c>
      <c r="L15" t="s">
        <v>140</v>
      </c>
      <c r="N15" t="s">
        <v>173</v>
      </c>
    </row>
    <row r="16" spans="1:29">
      <c r="I16" t="s">
        <v>94</v>
      </c>
      <c r="J16" t="s">
        <v>108</v>
      </c>
      <c r="K16" t="s">
        <v>122</v>
      </c>
      <c r="L16" t="s">
        <v>141</v>
      </c>
      <c r="N16" t="s">
        <v>174</v>
      </c>
    </row>
    <row r="17" spans="1:14">
      <c r="K17" t="s">
        <v>123</v>
      </c>
      <c r="L17" t="s">
        <v>142</v>
      </c>
      <c r="N17" t="s">
        <v>175</v>
      </c>
    </row>
    <row r="18" spans="1:14">
      <c r="K18" t="s">
        <v>124</v>
      </c>
      <c r="L18" t="s">
        <v>143</v>
      </c>
      <c r="N18" t="s">
        <v>176</v>
      </c>
    </row>
    <row r="19" spans="1:14">
      <c r="K19" t="s">
        <v>125</v>
      </c>
      <c r="L19" t="s">
        <v>144</v>
      </c>
    </row>
    <row r="20" spans="1:14">
      <c r="K20" t="s">
        <v>126</v>
      </c>
      <c r="L20" t="s">
        <v>145</v>
      </c>
    </row>
    <row r="21" spans="1:14">
      <c r="K21" t="s">
        <v>127</v>
      </c>
      <c r="L21" t="s">
        <v>146</v>
      </c>
    </row>
    <row r="23" spans="1:14">
      <c r="A23" s="20" t="s">
        <v>186</v>
      </c>
      <c r="B23" s="20" t="s">
        <v>187</v>
      </c>
      <c r="C23" s="17" t="s">
        <v>188</v>
      </c>
      <c r="D23" s="17" t="s">
        <v>189</v>
      </c>
      <c r="E23" s="17" t="s">
        <v>190</v>
      </c>
      <c r="F23" s="17" t="s">
        <v>191</v>
      </c>
      <c r="G23" s="17" t="s">
        <v>192</v>
      </c>
      <c r="H23" s="17" t="s">
        <v>193</v>
      </c>
      <c r="I23" s="17" t="s">
        <v>194</v>
      </c>
      <c r="J23" s="17" t="s">
        <v>195</v>
      </c>
      <c r="K23" s="19" t="s">
        <v>196</v>
      </c>
      <c r="L23" s="23" t="s">
        <v>212</v>
      </c>
    </row>
    <row r="24" spans="1:14">
      <c r="A24" s="16" t="s">
        <v>186</v>
      </c>
      <c r="B24" s="16" t="s">
        <v>197</v>
      </c>
      <c r="C24" s="17" t="s">
        <v>188</v>
      </c>
      <c r="D24" s="18" t="s">
        <v>189</v>
      </c>
      <c r="E24" s="17" t="s">
        <v>190</v>
      </c>
      <c r="F24" s="18" t="s">
        <v>191</v>
      </c>
      <c r="G24" s="17" t="s">
        <v>192</v>
      </c>
      <c r="H24" s="18" t="s">
        <v>193</v>
      </c>
      <c r="I24" s="17" t="s">
        <v>194</v>
      </c>
      <c r="J24" s="18" t="s">
        <v>195</v>
      </c>
      <c r="K24" s="19" t="s">
        <v>196</v>
      </c>
      <c r="L24" s="19" t="s">
        <v>212</v>
      </c>
    </row>
    <row r="58" ht="18.75" customHeight="1"/>
  </sheetData>
  <phoneticPr fontId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c J t W V 4 A a 2 w G j A A A A 9 g A A A B I A H A B D b 2 5 m a W c v U G F j a 2 F n Z S 5 4 b W w g o h g A K K A U A A A A A A A A A A A A A A A A A A A A A A A A A A A A h Y + 9 D o I w G E V f h X S n f y 6 G f J T B z U h C Y m J c m 1 K h C s X Q Y n k 3 B x / J V x C j q J v j P f c M 9 9 6 v N 8 j G t o k u u n e m s y l i m K J I W 9 W V x l Y p G v w h X q J M Q C H V S V Y 6 m m T r k t G V K a q 9 P y e E h B B w W O C u r w i n l J F 9 v t m q W r c S f W T z X 4 6 N d V 5 a p Z G A 3 W u M 4 J h x h j n l m A K Z I e T G f o W p p 8 / 2 B 8 J q a P z Q a 3 G U 8 b o A M k c g 7 w / i A V B L A w Q U A A I A C A B w m 1 Z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J t W V y i K R 7 g O A A A A E Q A A A B M A H A B G b 3 J t d W x h c y 9 T Z W N 0 a W 9 u M S 5 t I K I Y A C i g F A A A A A A A A A A A A A A A A A A A A A A A A A A A A C t O T S 7 J z M 9 T C I b Q h t Y A U E s B A i 0 A F A A C A A g A c J t W V 4 A a 2 w G j A A A A 9 g A A A B I A A A A A A A A A A A A A A A A A A A A A A E N v b m Z p Z y 9 Q Y W N r Y W d l L n h t b F B L A Q I t A B Q A A g A I A H C b V l c P y u m r p A A A A O k A A A A T A A A A A A A A A A A A A A A A A O 8 A A A B b Q 2 9 u d G V u d F 9 U e X B l c 1 0 u e G 1 s U E s B A i 0 A F A A C A A g A c J t W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J u r h J 0 C Y c B H k 1 Y u S 5 i w B b M A A A A A A g A A A A A A E G Y A A A A B A A A g A A A A X 5 T y e k O 7 o h I d V M W n H Y U E H d k a P S D J e R 9 N 6 k h Q Z T J G 1 z A A A A A A D o A A A A A C A A A g A A A A 4 w E 9 3 4 x p 6 h r b L h P Z e f 4 R V v 4 6 3 c n E 7 J o L m 5 1 6 s D y 3 G M V Q A A A A t x e y h P R E X X 7 N x A K + 4 I 5 k d G Z G o U t u J q a w 7 F k f B a r 5 c q C R X U K 9 y 0 B e a 3 v 7 t l s 7 S 0 n n e 5 c a D x N 5 J E e i z w M S a E g n V X 4 a F t z C O O z p i 9 s U y r G 5 i b N A A A A A f C 1 Y P P 1 z J E d l S I g P K 7 A P 4 q t f m v H q a 9 J + h s W T T V T 2 B Y s t 1 g / q d m C 4 I i 8 o k w 4 E M 9 R S 4 S m E / 1 / D 8 O O 0 d l G 9 S t + + q Q = = < / D a t a M a s h u p > 
</file>

<file path=customXml/itemProps1.xml><?xml version="1.0" encoding="utf-8"?>
<ds:datastoreItem xmlns:ds="http://schemas.openxmlformats.org/officeDocument/2006/customXml" ds:itemID="{95FCFFFF-579E-40CB-8D44-4476508DFE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練習シート</vt:lpstr>
      <vt:lpstr>使い方</vt:lpstr>
      <vt:lpstr>記入例</vt:lpstr>
      <vt:lpstr>PDﾃﾞｰﾀ</vt:lpstr>
      <vt:lpstr>記入例!Print_Area</vt:lpstr>
      <vt:lpstr>使い方!Print_Area</vt:lpstr>
      <vt:lpstr>練習シート!Print_Area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あすか</dc:creator>
  <cp:lastModifiedBy>白井　聡一郎</cp:lastModifiedBy>
  <cp:lastPrinted>2023-10-27T13:24:11Z</cp:lastPrinted>
  <dcterms:created xsi:type="dcterms:W3CDTF">2020-01-21T05:01:13Z</dcterms:created>
  <dcterms:modified xsi:type="dcterms:W3CDTF">2023-11-14T01:27:32Z</dcterms:modified>
</cp:coreProperties>
</file>